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Year End procedures 22-23/"/>
    </mc:Choice>
  </mc:AlternateContent>
  <xr:revisionPtr revIDLastSave="0" documentId="8_{8C3F8746-AB95-4EE6-808E-DA4CD5627982}" xr6:coauthVersionLast="47" xr6:coauthVersionMax="47" xr10:uidLastSave="{00000000-0000-0000-0000-000000000000}"/>
  <workbookProtection workbookAlgorithmName="SHA-512" workbookHashValue="3tApf9wasaC+AhchmJgQQ22nZvwjqtKfJbVzB1KNU4ZSEqjnRQbo8sE57cjlhwGGcVetFd1EYGjI/0F9UeU1eQ==" workbookSaltValue="bHpqM7MKdlacz8qsvIkYQg==" workbookSpinCount="100000" lockStructure="1"/>
  <bookViews>
    <workbookView xWindow="28680" yWindow="-120" windowWidth="38640" windowHeight="15840" xr2:uid="{00000000-000D-0000-FFFF-FFFF00000000}"/>
  </bookViews>
  <sheets>
    <sheet name="3WR Instructions" sheetId="10" r:id="rId1"/>
    <sheet name="Bank Balance" sheetId="1" r:id="rId2"/>
    <sheet name="Schools System Balance" sheetId="2" r:id="rId3"/>
    <sheet name="General Ledger Balance" sheetId="3" r:id="rId4"/>
    <sheet name="Unreconciled Transactions" sheetId="7" r:id="rId5"/>
    <sheet name="Data" sheetId="8" state="hidden" r:id="rId6"/>
  </sheets>
  <definedNames>
    <definedName name="_xlnm.Print_Area" localSheetId="1">'Bank Balance'!$A$1:$I$54</definedName>
    <definedName name="_xlnm.Print_Area" localSheetId="3">'General Ledger Balance'!$A$1:$P$67</definedName>
    <definedName name="_xlnm.Print_Area" localSheetId="2">'Schools System Balance'!$A$1:$P$74</definedName>
    <definedName name="_xlnm.Print_Area" localSheetId="4">'Unreconciled Transactions'!$A$1:$G$49</definedName>
    <definedName name="SchoolName">'Bank Balance'!$A$1</definedName>
    <definedName name="ThreeWRDate">'Bank Balance'!$A$2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3" l="1"/>
  <c r="H57" i="3"/>
  <c r="G49" i="7" l="1"/>
  <c r="H57" i="2"/>
  <c r="P57" i="2" s="1"/>
  <c r="H31" i="2"/>
  <c r="H12" i="3" l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P53" i="3"/>
  <c r="O53" i="3"/>
  <c r="N53" i="3"/>
  <c r="M53" i="3"/>
  <c r="L53" i="3"/>
  <c r="K53" i="3"/>
  <c r="J53" i="3"/>
  <c r="P52" i="3"/>
  <c r="O52" i="3"/>
  <c r="N52" i="3"/>
  <c r="M52" i="3"/>
  <c r="L52" i="3"/>
  <c r="K52" i="3"/>
  <c r="J52" i="3"/>
  <c r="P51" i="3"/>
  <c r="O51" i="3"/>
  <c r="N51" i="3"/>
  <c r="M51" i="3"/>
  <c r="L51" i="3"/>
  <c r="K51" i="3"/>
  <c r="J51" i="3"/>
  <c r="P50" i="3"/>
  <c r="O50" i="3"/>
  <c r="N50" i="3"/>
  <c r="M50" i="3"/>
  <c r="L50" i="3"/>
  <c r="K50" i="3"/>
  <c r="J50" i="3"/>
  <c r="P49" i="3"/>
  <c r="O49" i="3"/>
  <c r="N49" i="3"/>
  <c r="M49" i="3"/>
  <c r="L49" i="3"/>
  <c r="K49" i="3"/>
  <c r="J49" i="3"/>
  <c r="P48" i="3"/>
  <c r="O48" i="3"/>
  <c r="N48" i="3"/>
  <c r="M48" i="3"/>
  <c r="L48" i="3"/>
  <c r="K48" i="3"/>
  <c r="J48" i="3"/>
  <c r="P47" i="3"/>
  <c r="O47" i="3"/>
  <c r="N47" i="3"/>
  <c r="M47" i="3"/>
  <c r="L47" i="3"/>
  <c r="K47" i="3"/>
  <c r="J47" i="3"/>
  <c r="P46" i="3"/>
  <c r="O46" i="3"/>
  <c r="N46" i="3"/>
  <c r="M46" i="3"/>
  <c r="L46" i="3"/>
  <c r="K46" i="3"/>
  <c r="J46" i="3"/>
  <c r="P45" i="3"/>
  <c r="O45" i="3"/>
  <c r="N45" i="3"/>
  <c r="M45" i="3"/>
  <c r="L45" i="3"/>
  <c r="K45" i="3"/>
  <c r="J45" i="3"/>
  <c r="P44" i="3"/>
  <c r="O44" i="3"/>
  <c r="N44" i="3"/>
  <c r="M44" i="3"/>
  <c r="L44" i="3"/>
  <c r="K44" i="3"/>
  <c r="J44" i="3"/>
  <c r="P43" i="3"/>
  <c r="O43" i="3"/>
  <c r="N43" i="3"/>
  <c r="M43" i="3"/>
  <c r="L43" i="3"/>
  <c r="K43" i="3"/>
  <c r="J43" i="3"/>
  <c r="P42" i="3"/>
  <c r="O42" i="3"/>
  <c r="N42" i="3"/>
  <c r="M42" i="3"/>
  <c r="L42" i="3"/>
  <c r="K42" i="3"/>
  <c r="J42" i="3"/>
  <c r="P41" i="3"/>
  <c r="O41" i="3"/>
  <c r="N41" i="3"/>
  <c r="M41" i="3"/>
  <c r="L41" i="3"/>
  <c r="K41" i="3"/>
  <c r="J41" i="3"/>
  <c r="P40" i="3"/>
  <c r="O40" i="3"/>
  <c r="N40" i="3"/>
  <c r="M40" i="3"/>
  <c r="L40" i="3"/>
  <c r="K40" i="3"/>
  <c r="J40" i="3"/>
  <c r="P39" i="3"/>
  <c r="O39" i="3"/>
  <c r="N39" i="3"/>
  <c r="M39" i="3"/>
  <c r="L39" i="3"/>
  <c r="K39" i="3"/>
  <c r="J39" i="3"/>
  <c r="P38" i="3"/>
  <c r="O38" i="3"/>
  <c r="N38" i="3"/>
  <c r="M38" i="3"/>
  <c r="L38" i="3"/>
  <c r="K38" i="3"/>
  <c r="J38" i="3"/>
  <c r="P37" i="3"/>
  <c r="O37" i="3"/>
  <c r="N37" i="3"/>
  <c r="M37" i="3"/>
  <c r="L37" i="3"/>
  <c r="K37" i="3"/>
  <c r="J37" i="3"/>
  <c r="H56" i="3"/>
  <c r="G56" i="3"/>
  <c r="F56" i="3"/>
  <c r="E56" i="3"/>
  <c r="D56" i="3"/>
  <c r="C56" i="3"/>
  <c r="B56" i="3"/>
  <c r="H55" i="3"/>
  <c r="G55" i="3"/>
  <c r="F55" i="3"/>
  <c r="E55" i="3"/>
  <c r="D55" i="3"/>
  <c r="C55" i="3"/>
  <c r="B55" i="3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H51" i="3"/>
  <c r="G51" i="3"/>
  <c r="F51" i="3"/>
  <c r="E51" i="3"/>
  <c r="D51" i="3"/>
  <c r="C51" i="3"/>
  <c r="B51" i="3"/>
  <c r="H50" i="3"/>
  <c r="G50" i="3"/>
  <c r="F50" i="3"/>
  <c r="E50" i="3"/>
  <c r="D50" i="3"/>
  <c r="C50" i="3"/>
  <c r="B50" i="3"/>
  <c r="H49" i="3"/>
  <c r="G49" i="3"/>
  <c r="F49" i="3"/>
  <c r="E49" i="3"/>
  <c r="D49" i="3"/>
  <c r="C49" i="3"/>
  <c r="B49" i="3"/>
  <c r="H48" i="3"/>
  <c r="G48" i="3"/>
  <c r="F48" i="3"/>
  <c r="E48" i="3"/>
  <c r="D48" i="3"/>
  <c r="C48" i="3"/>
  <c r="B48" i="3"/>
  <c r="H47" i="3"/>
  <c r="G47" i="3"/>
  <c r="F47" i="3"/>
  <c r="E47" i="3"/>
  <c r="D47" i="3"/>
  <c r="C47" i="3"/>
  <c r="B47" i="3"/>
  <c r="H46" i="3"/>
  <c r="G46" i="3"/>
  <c r="F46" i="3"/>
  <c r="E46" i="3"/>
  <c r="D46" i="3"/>
  <c r="C46" i="3"/>
  <c r="B46" i="3"/>
  <c r="H45" i="3"/>
  <c r="G45" i="3"/>
  <c r="F45" i="3"/>
  <c r="E45" i="3"/>
  <c r="D45" i="3"/>
  <c r="C45" i="3"/>
  <c r="B45" i="3"/>
  <c r="H44" i="3"/>
  <c r="G44" i="3"/>
  <c r="F44" i="3"/>
  <c r="E44" i="3"/>
  <c r="D44" i="3"/>
  <c r="C44" i="3"/>
  <c r="B44" i="3"/>
  <c r="H43" i="3"/>
  <c r="G43" i="3"/>
  <c r="F43" i="3"/>
  <c r="E43" i="3"/>
  <c r="D43" i="3"/>
  <c r="C43" i="3"/>
  <c r="B43" i="3"/>
  <c r="H42" i="3"/>
  <c r="G42" i="3"/>
  <c r="F42" i="3"/>
  <c r="E42" i="3"/>
  <c r="D42" i="3"/>
  <c r="C42" i="3"/>
  <c r="B42" i="3"/>
  <c r="H41" i="3"/>
  <c r="G41" i="3"/>
  <c r="F41" i="3"/>
  <c r="E41" i="3"/>
  <c r="D41" i="3"/>
  <c r="C41" i="3"/>
  <c r="B41" i="3"/>
  <c r="H40" i="3"/>
  <c r="G40" i="3"/>
  <c r="F40" i="3"/>
  <c r="E40" i="3"/>
  <c r="D40" i="3"/>
  <c r="C40" i="3"/>
  <c r="B40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B37" i="3"/>
  <c r="P30" i="3"/>
  <c r="O30" i="3"/>
  <c r="N30" i="3"/>
  <c r="M30" i="3"/>
  <c r="L30" i="3"/>
  <c r="K30" i="3"/>
  <c r="J30" i="3"/>
  <c r="P29" i="3"/>
  <c r="O29" i="3"/>
  <c r="N29" i="3"/>
  <c r="M29" i="3"/>
  <c r="L29" i="3"/>
  <c r="K29" i="3"/>
  <c r="J29" i="3"/>
  <c r="P28" i="3"/>
  <c r="O28" i="3"/>
  <c r="N28" i="3"/>
  <c r="M28" i="3"/>
  <c r="L28" i="3"/>
  <c r="K28" i="3"/>
  <c r="J28" i="3"/>
  <c r="P27" i="3"/>
  <c r="O27" i="3"/>
  <c r="N27" i="3"/>
  <c r="M27" i="3"/>
  <c r="L27" i="3"/>
  <c r="K27" i="3"/>
  <c r="J27" i="3"/>
  <c r="P26" i="3"/>
  <c r="O26" i="3"/>
  <c r="N26" i="3"/>
  <c r="M26" i="3"/>
  <c r="L26" i="3"/>
  <c r="K26" i="3"/>
  <c r="J26" i="3"/>
  <c r="P25" i="3"/>
  <c r="O25" i="3"/>
  <c r="N25" i="3"/>
  <c r="M25" i="3"/>
  <c r="L25" i="3"/>
  <c r="K25" i="3"/>
  <c r="J25" i="3"/>
  <c r="P24" i="3"/>
  <c r="O24" i="3"/>
  <c r="N24" i="3"/>
  <c r="M24" i="3"/>
  <c r="L24" i="3"/>
  <c r="K24" i="3"/>
  <c r="J24" i="3"/>
  <c r="P23" i="3"/>
  <c r="O23" i="3"/>
  <c r="N23" i="3"/>
  <c r="M23" i="3"/>
  <c r="L23" i="3"/>
  <c r="K23" i="3"/>
  <c r="J23" i="3"/>
  <c r="P22" i="3"/>
  <c r="O22" i="3"/>
  <c r="N22" i="3"/>
  <c r="M22" i="3"/>
  <c r="L22" i="3"/>
  <c r="K22" i="3"/>
  <c r="J22" i="3"/>
  <c r="P21" i="3"/>
  <c r="O21" i="3"/>
  <c r="N21" i="3"/>
  <c r="M21" i="3"/>
  <c r="L21" i="3"/>
  <c r="K21" i="3"/>
  <c r="J21" i="3"/>
  <c r="P20" i="3"/>
  <c r="O20" i="3"/>
  <c r="N20" i="3"/>
  <c r="M20" i="3"/>
  <c r="L20" i="3"/>
  <c r="K20" i="3"/>
  <c r="J20" i="3"/>
  <c r="P19" i="3"/>
  <c r="O19" i="3"/>
  <c r="N19" i="3"/>
  <c r="M19" i="3"/>
  <c r="L19" i="3"/>
  <c r="K19" i="3"/>
  <c r="J19" i="3"/>
  <c r="P18" i="3"/>
  <c r="O18" i="3"/>
  <c r="N18" i="3"/>
  <c r="M18" i="3"/>
  <c r="L18" i="3"/>
  <c r="K18" i="3"/>
  <c r="J18" i="3"/>
  <c r="P17" i="3"/>
  <c r="O17" i="3"/>
  <c r="N17" i="3"/>
  <c r="M17" i="3"/>
  <c r="L17" i="3"/>
  <c r="K17" i="3"/>
  <c r="J17" i="3"/>
  <c r="P16" i="3"/>
  <c r="O16" i="3"/>
  <c r="N16" i="3"/>
  <c r="M16" i="3"/>
  <c r="L16" i="3"/>
  <c r="K16" i="3"/>
  <c r="J16" i="3"/>
  <c r="P15" i="3"/>
  <c r="O15" i="3"/>
  <c r="N15" i="3"/>
  <c r="M15" i="3"/>
  <c r="L15" i="3"/>
  <c r="K15" i="3"/>
  <c r="J15" i="3"/>
  <c r="P14" i="3"/>
  <c r="O14" i="3"/>
  <c r="N14" i="3"/>
  <c r="M14" i="3"/>
  <c r="L14" i="3"/>
  <c r="K14" i="3"/>
  <c r="J14" i="3"/>
  <c r="P13" i="3"/>
  <c r="O13" i="3"/>
  <c r="N13" i="3"/>
  <c r="M13" i="3"/>
  <c r="L13" i="3"/>
  <c r="K13" i="3"/>
  <c r="J13" i="3"/>
  <c r="P12" i="3"/>
  <c r="O12" i="3"/>
  <c r="N12" i="3"/>
  <c r="M12" i="3"/>
  <c r="L12" i="3"/>
  <c r="K12" i="3"/>
  <c r="J12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H26" i="3"/>
  <c r="G26" i="3"/>
  <c r="F26" i="3"/>
  <c r="E26" i="3"/>
  <c r="D26" i="3"/>
  <c r="C26" i="3"/>
  <c r="B26" i="3"/>
  <c r="H25" i="3"/>
  <c r="G25" i="3"/>
  <c r="F25" i="3"/>
  <c r="E25" i="3"/>
  <c r="D25" i="3"/>
  <c r="C25" i="3"/>
  <c r="B25" i="3"/>
  <c r="H24" i="3"/>
  <c r="G24" i="3"/>
  <c r="F24" i="3"/>
  <c r="E24" i="3"/>
  <c r="D24" i="3"/>
  <c r="C24" i="3"/>
  <c r="B24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H20" i="3"/>
  <c r="G20" i="3"/>
  <c r="F20" i="3"/>
  <c r="E20" i="3"/>
  <c r="D20" i="3"/>
  <c r="C20" i="3"/>
  <c r="B20" i="3"/>
  <c r="H19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C12" i="3"/>
  <c r="B12" i="3"/>
  <c r="G12" i="3"/>
  <c r="F12" i="3"/>
  <c r="E12" i="3"/>
  <c r="D12" i="3"/>
  <c r="H31" i="3" l="1"/>
  <c r="P31" i="3" s="1"/>
  <c r="H65" i="3" l="1"/>
  <c r="H67" i="3" s="1"/>
  <c r="G33" i="7"/>
  <c r="A2" i="7" l="1"/>
  <c r="A1" i="7"/>
  <c r="A2" i="3"/>
  <c r="A1" i="3"/>
  <c r="A2" i="2"/>
  <c r="A1" i="2"/>
  <c r="I7" i="1" l="1"/>
  <c r="I10" i="1"/>
  <c r="H59" i="2"/>
  <c r="H62" i="2"/>
  <c r="H65" i="2"/>
  <c r="H68" i="2"/>
  <c r="H71" i="2"/>
  <c r="I29" i="1" l="1"/>
  <c r="I32" i="1"/>
  <c r="K32" i="1" l="1"/>
  <c r="P31" i="2" l="1"/>
  <c r="H74" i="2" s="1"/>
  <c r="I31" i="1" s="1"/>
  <c r="K31" i="1" s="1"/>
</calcChain>
</file>

<file path=xl/sharedStrings.xml><?xml version="1.0" encoding="utf-8"?>
<sst xmlns="http://schemas.openxmlformats.org/spreadsheetml/2006/main" count="270" uniqueCount="203">
  <si>
    <t>INSTRUCTIONS FOR COMPLETION - 3WR</t>
  </si>
  <si>
    <t>This 3WR template form should be completed in accordance with the following instructions.  Please also refer to the year end procedures:</t>
  </si>
  <si>
    <t>The header must be completed with the school name and the date of the reconciliation.  This will automatically be copied across the remaining tabs</t>
  </si>
  <si>
    <t>Cells which need completing are shaded in blue.</t>
  </si>
  <si>
    <t>Data on the General Ledger tab will automatically be copied from the Schools System Balance tab but there are still 3 cells which need to be completed on this tab.  On the trial balance the debtors will show as a positive and the creditors will show as a negative.  When showing these on your 3WR, the signs must be reversed i.e. debtors – negative and creditors/income in advance – positive</t>
  </si>
  <si>
    <t>PAYE &amp; NI must be shown on the unreconciled transactions page</t>
  </si>
  <si>
    <t>The total figure supplied on your period 12 monitoring report must be used on the General Ledger page</t>
  </si>
  <si>
    <t>Ensure the front page of your 3WR is signed by the Head Teacher.  This page should be scanned and emailed along with the Excel version to Schools Finance</t>
  </si>
  <si>
    <t>Select your school here</t>
  </si>
  <si>
    <t>BANK BALANCE</t>
  </si>
  <si>
    <t>£</t>
  </si>
  <si>
    <t>Less Unpresented Cheques</t>
  </si>
  <si>
    <t>(as per list of unreconciled transactions)</t>
  </si>
  <si>
    <t>Add Unpresented Income</t>
  </si>
  <si>
    <t>Add VAT Control Accounts</t>
  </si>
  <si>
    <t>(from Trial Balance at reconciliation date)</t>
  </si>
  <si>
    <t>Less Creditor Control Account</t>
  </si>
  <si>
    <t>Plus Debtor Control Account</t>
  </si>
  <si>
    <t>(From Trial Balance at reconciliation date)</t>
  </si>
  <si>
    <t>Add  Payroll Control Accounts</t>
  </si>
  <si>
    <t xml:space="preserve">Add Petty Cash in Hand </t>
  </si>
  <si>
    <t>Total</t>
  </si>
  <si>
    <t xml:space="preserve">School System </t>
  </si>
  <si>
    <t>General Ledger</t>
  </si>
  <si>
    <t>Prepared By:</t>
  </si>
  <si>
    <t>Date:</t>
  </si>
  <si>
    <t>(please complete)</t>
  </si>
  <si>
    <t>Authorised By:</t>
  </si>
  <si>
    <t xml:space="preserve">Headteacher: </t>
  </si>
  <si>
    <t>Notes for School:</t>
  </si>
  <si>
    <t>SCHOOLS SYSTEM BALANCE</t>
  </si>
  <si>
    <t>Bank Balance from Schools System (BK01)</t>
  </si>
  <si>
    <t>Add Unrecorded Credits</t>
  </si>
  <si>
    <t>(presented on bank statements but not recorded to reconciliation date)</t>
  </si>
  <si>
    <t>Date</t>
  </si>
  <si>
    <t>Details</t>
  </si>
  <si>
    <t>Amount</t>
  </si>
  <si>
    <t>Total Credits</t>
  </si>
  <si>
    <t>Less Unrecorded Debits</t>
  </si>
  <si>
    <t xml:space="preserve"> </t>
  </si>
  <si>
    <t>Total Debits</t>
  </si>
  <si>
    <t>Add  VAT Control Accounts</t>
  </si>
  <si>
    <t>Add Payroll Control Accounts</t>
  </si>
  <si>
    <t>GENERAL LEDGER  BALANCE</t>
  </si>
  <si>
    <t>Balance from corresponding monitoring report</t>
  </si>
  <si>
    <t>Year End Creditors &amp; Debtors</t>
  </si>
  <si>
    <t>(To be cleared by September or explanation)</t>
  </si>
  <si>
    <t>CR01</t>
  </si>
  <si>
    <t>Creditors Account (enter as positive)</t>
  </si>
  <si>
    <t>DR01</t>
  </si>
  <si>
    <t>Debtors Account (enter as negative)</t>
  </si>
  <si>
    <t>UNRECONCILED TRANSACTIONS</t>
  </si>
  <si>
    <t>Cheques and Debits</t>
  </si>
  <si>
    <t>(to be transferred to the bank reconciliation)</t>
  </si>
  <si>
    <t>Income</t>
  </si>
  <si>
    <t xml:space="preserve">Total </t>
  </si>
  <si>
    <t>Abbey's Primary</t>
  </si>
  <si>
    <t>SP2348</t>
  </si>
  <si>
    <t>Barleyhurst Park Primary</t>
  </si>
  <si>
    <t>SP2238</t>
  </si>
  <si>
    <t>Bishop Parker Catholic</t>
  </si>
  <si>
    <t>SP3377</t>
  </si>
  <si>
    <t>Bow Brickhill Church of England Primary</t>
  </si>
  <si>
    <t>SP3384</t>
  </si>
  <si>
    <t>Bradwell Village</t>
  </si>
  <si>
    <t>SP2309</t>
  </si>
  <si>
    <t>Brooklands Farm Primary</t>
  </si>
  <si>
    <t>SP3391</t>
  </si>
  <si>
    <t>Brooksward</t>
  </si>
  <si>
    <t>SP2005</t>
  </si>
  <si>
    <t>Broughton Fields Primary</t>
  </si>
  <si>
    <t>SP2017</t>
  </si>
  <si>
    <t>Bushfield</t>
  </si>
  <si>
    <t>SP2121</t>
  </si>
  <si>
    <t>Caroline Haslett Primary</t>
  </si>
  <si>
    <t>SP2336</t>
  </si>
  <si>
    <t>Castlethorpe First</t>
  </si>
  <si>
    <t>SP2015</t>
  </si>
  <si>
    <t>Cedars Primary</t>
  </si>
  <si>
    <t>SP2346</t>
  </si>
  <si>
    <t>Cold Harbour C of E</t>
  </si>
  <si>
    <t>SP3000</t>
  </si>
  <si>
    <t>Downs Barn</t>
  </si>
  <si>
    <t>SP2313</t>
  </si>
  <si>
    <t>Drayton Park</t>
  </si>
  <si>
    <t>SP2351</t>
  </si>
  <si>
    <t>Emerson Valley</t>
  </si>
  <si>
    <t>SP2353</t>
  </si>
  <si>
    <t>Falconhurst</t>
  </si>
  <si>
    <t>SP2285</t>
  </si>
  <si>
    <t>Germander Park</t>
  </si>
  <si>
    <t>SP2316</t>
  </si>
  <si>
    <t>Giffard Park Primary</t>
  </si>
  <si>
    <t>SP2323</t>
  </si>
  <si>
    <t>Giles Brook Primary</t>
  </si>
  <si>
    <t>SP3376</t>
  </si>
  <si>
    <t>Glastonbury Thorn</t>
  </si>
  <si>
    <t>SP2347</t>
  </si>
  <si>
    <t>Great Linford Primary</t>
  </si>
  <si>
    <t>SP2303</t>
  </si>
  <si>
    <t>Green Park</t>
  </si>
  <si>
    <t>SP2337</t>
  </si>
  <si>
    <t>Greenley's First</t>
  </si>
  <si>
    <t>SP2272</t>
  </si>
  <si>
    <t>Greenley's Junior</t>
  </si>
  <si>
    <t>SP2305</t>
  </si>
  <si>
    <t>Hanslope Primary</t>
  </si>
  <si>
    <t>SP2042</t>
  </si>
  <si>
    <t>Haversham Village</t>
  </si>
  <si>
    <t>SP2043</t>
  </si>
  <si>
    <t>Heelands</t>
  </si>
  <si>
    <t>SP2324</t>
  </si>
  <si>
    <t>Howe Park</t>
  </si>
  <si>
    <t>SP2006</t>
  </si>
  <si>
    <t>Knowles Nursery</t>
  </si>
  <si>
    <t>SN1003</t>
  </si>
  <si>
    <t xml:space="preserve">Langland Community </t>
  </si>
  <si>
    <t>SP2284</t>
  </si>
  <si>
    <t>Lavendon</t>
  </si>
  <si>
    <t>SP2067</t>
  </si>
  <si>
    <t>Long Meadow</t>
  </si>
  <si>
    <t>SP2007</t>
  </si>
  <si>
    <t>Loughton Manor First</t>
  </si>
  <si>
    <t>SP2506</t>
  </si>
  <si>
    <t>Merebrook Infant</t>
  </si>
  <si>
    <t>SP2001</t>
  </si>
  <si>
    <t>Milton Keynes Primary PRU</t>
  </si>
  <si>
    <t>SA1107</t>
  </si>
  <si>
    <t>Moorlands Nursery</t>
  </si>
  <si>
    <t>SN1090</t>
  </si>
  <si>
    <t>Newton Blossomville CE</t>
  </si>
  <si>
    <t>SP3003</t>
  </si>
  <si>
    <t>Newton Leys</t>
  </si>
  <si>
    <t>SP3390</t>
  </si>
  <si>
    <t>North Crawley CE</t>
  </si>
  <si>
    <t>SP3004</t>
  </si>
  <si>
    <t>Oldbrook First</t>
  </si>
  <si>
    <t>SP2062</t>
  </si>
  <si>
    <t>Pepper Hill</t>
  </si>
  <si>
    <t>SP2247</t>
  </si>
  <si>
    <t>Portfields Combined</t>
  </si>
  <si>
    <t>SP2002</t>
  </si>
  <si>
    <t>Priory Common</t>
  </si>
  <si>
    <t>SP2322</t>
  </si>
  <si>
    <t>Priory Rise Primary</t>
  </si>
  <si>
    <t>SP3392</t>
  </si>
  <si>
    <t>Radcliffe (The)</t>
  </si>
  <si>
    <t>SS5406</t>
  </si>
  <si>
    <t>Redway (The)</t>
  </si>
  <si>
    <t>SL7034</t>
  </si>
  <si>
    <t>Romans Field</t>
  </si>
  <si>
    <t>SL7015</t>
  </si>
  <si>
    <t>Russell Street</t>
  </si>
  <si>
    <t>SP2112</t>
  </si>
  <si>
    <t>Sherington C of E</t>
  </si>
  <si>
    <t>SP3005</t>
  </si>
  <si>
    <t>Slated Row</t>
  </si>
  <si>
    <t>SL7026</t>
  </si>
  <si>
    <t>Southwood School</t>
  </si>
  <si>
    <t>SP2299</t>
  </si>
  <si>
    <t>St Andrews C of E Infant</t>
  </si>
  <si>
    <t>SP3066</t>
  </si>
  <si>
    <t>St Bernadettes Catholic Primary</t>
  </si>
  <si>
    <t>SP3383</t>
  </si>
  <si>
    <t>St Mary &amp; St Giles C of E Aided Junior</t>
  </si>
  <si>
    <t>SP3348</t>
  </si>
  <si>
    <t>St Mary Magdalene Catholic Primary</t>
  </si>
  <si>
    <t>SP3379</t>
  </si>
  <si>
    <t>St Mary's Wavendon C of E Primary</t>
  </si>
  <si>
    <t>SP3058</t>
  </si>
  <si>
    <t>St Monica's Catholic Primary</t>
  </si>
  <si>
    <t>SP3378</t>
  </si>
  <si>
    <t>St Paul's Catholic</t>
  </si>
  <si>
    <t>SS4702</t>
  </si>
  <si>
    <t>St Thomas Aquinas Catholic Primary</t>
  </si>
  <si>
    <t>SP3369</t>
  </si>
  <si>
    <t>Stanton</t>
  </si>
  <si>
    <t>SP2301</t>
  </si>
  <si>
    <t>Stoke Goldington C of E First</t>
  </si>
  <si>
    <t>SP3006</t>
  </si>
  <si>
    <t>Summerfield</t>
  </si>
  <si>
    <t>SP2327</t>
  </si>
  <si>
    <t>Tickford Park Primary</t>
  </si>
  <si>
    <t>SP3389</t>
  </si>
  <si>
    <t>Walnuts (The)</t>
  </si>
  <si>
    <t>SL7021</t>
  </si>
  <si>
    <t>Wavendon Gate</t>
  </si>
  <si>
    <t>SP2000</t>
  </si>
  <si>
    <t>White Spire</t>
  </si>
  <si>
    <t>SL7009</t>
  </si>
  <si>
    <t>Willen Primary</t>
  </si>
  <si>
    <t>SP2330</t>
  </si>
  <si>
    <t>Willows School and Early Years Centre (The)</t>
  </si>
  <si>
    <t>SP2320</t>
  </si>
  <si>
    <t>Wood End First</t>
  </si>
  <si>
    <t>SP2306</t>
  </si>
  <si>
    <t>Wyvern</t>
  </si>
  <si>
    <t>SP2122</t>
  </si>
  <si>
    <t>THREE WAY RECONCILIATION TO 31st March 2023</t>
  </si>
  <si>
    <t>Bank Balance at 31st March 2023</t>
  </si>
  <si>
    <t>CLOSURE OF ACCOUNTS 2022/2023</t>
  </si>
  <si>
    <t>Please email your completed 3WR to Schools Finance by Wednesday 19 April 2023</t>
  </si>
  <si>
    <t>The year end 3WR must be reconciled to 31st March 2023.  Schools should contact schoolsfinance@milton-keynes.gov.uk if they need a copy bank statement to help with this 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</si>
</sst>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0"/>
      <name val="Arial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i/>
      <u/>
      <sz val="16"/>
      <name val="Arial"/>
      <family val="2"/>
    </font>
    <font>
      <u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Symbol"/>
      <family val="1"/>
      <charset val="2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6" fillId="0" borderId="0" applyNumberFormat="0" applyBorder="0" applyProtection="0"/>
  </cellStyleXfs>
  <cellXfs count="158">
    <xf numFmtId="0" fontId="0" fillId="0" borderId="0" xfId="0"/>
    <xf numFmtId="4" fontId="2" fillId="2" borderId="1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4" fontId="0" fillId="2" borderId="16" xfId="0" applyNumberFormat="1" applyFill="1" applyBorder="1"/>
    <xf numFmtId="4" fontId="0" fillId="2" borderId="3" xfId="1" applyNumberFormat="1" applyFont="1" applyFill="1" applyBorder="1" applyProtection="1"/>
    <xf numFmtId="4" fontId="0" fillId="2" borderId="3" xfId="0" applyNumberFormat="1" applyFill="1" applyBorder="1"/>
    <xf numFmtId="4" fontId="0" fillId="0" borderId="0" xfId="0" applyNumberFormat="1"/>
    <xf numFmtId="0" fontId="11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Continuous"/>
    </xf>
    <xf numFmtId="0" fontId="7" fillId="0" borderId="0" xfId="0" applyFont="1" applyAlignment="1">
      <alignment horizontal="centerContinuous"/>
    </xf>
    <xf numFmtId="43" fontId="5" fillId="0" borderId="0" xfId="1" applyFont="1" applyBorder="1" applyAlignment="1" applyProtection="1">
      <alignment horizontal="left"/>
    </xf>
    <xf numFmtId="0" fontId="2" fillId="0" borderId="0" xfId="0" applyFont="1"/>
    <xf numFmtId="4" fontId="0" fillId="0" borderId="0" xfId="1" applyNumberFormat="1" applyFont="1" applyBorder="1" applyProtection="1"/>
    <xf numFmtId="0" fontId="11" fillId="0" borderId="0" xfId="0" applyFont="1"/>
    <xf numFmtId="0" fontId="0" fillId="0" borderId="0" xfId="0" applyAlignment="1">
      <alignment horizontal="left"/>
    </xf>
    <xf numFmtId="43" fontId="5" fillId="0" borderId="0" xfId="1" applyFont="1" applyBorder="1" applyAlignment="1" applyProtection="1"/>
    <xf numFmtId="4" fontId="0" fillId="0" borderId="15" xfId="0" applyNumberFormat="1" applyBorder="1"/>
    <xf numFmtId="0" fontId="10" fillId="0" borderId="0" xfId="0" applyFont="1"/>
    <xf numFmtId="0" fontId="0" fillId="0" borderId="0" xfId="0" applyAlignment="1">
      <alignment horizontal="right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right" wrapText="1"/>
    </xf>
    <xf numFmtId="0" fontId="15" fillId="0" borderId="0" xfId="3" applyFont="1" applyAlignment="1">
      <alignment horizontal="center"/>
    </xf>
    <xf numFmtId="0" fontId="14" fillId="0" borderId="0" xfId="2" applyFont="1" applyAlignment="1">
      <alignment horizontal="right"/>
    </xf>
    <xf numFmtId="1" fontId="14" fillId="0" borderId="0" xfId="2" applyNumberFormat="1" applyFont="1" applyAlignment="1">
      <alignment horizontal="right"/>
    </xf>
    <xf numFmtId="0" fontId="14" fillId="0" borderId="0" xfId="2" applyFont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0" xfId="0" applyFont="1" applyProtection="1">
      <protection locked="0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4" fontId="0" fillId="0" borderId="3" xfId="0" applyNumberFormat="1" applyBorder="1"/>
    <xf numFmtId="4" fontId="2" fillId="0" borderId="3" xfId="0" applyNumberFormat="1" applyFont="1" applyBorder="1" applyAlignment="1">
      <alignment horizontal="center" vertical="center"/>
    </xf>
    <xf numFmtId="4" fontId="0" fillId="5" borderId="3" xfId="0" applyNumberFormat="1" applyFill="1" applyBorder="1" applyProtection="1">
      <protection locked="0"/>
    </xf>
    <xf numFmtId="14" fontId="0" fillId="5" borderId="3" xfId="0" applyNumberFormat="1" applyFill="1" applyBorder="1" applyAlignment="1" applyProtection="1">
      <alignment horizontal="left"/>
      <protection locked="0"/>
    </xf>
    <xf numFmtId="14" fontId="0" fillId="5" borderId="15" xfId="0" applyNumberFormat="1" applyFill="1" applyBorder="1" applyAlignment="1" applyProtection="1">
      <alignment horizontal="left"/>
      <protection locked="0"/>
    </xf>
    <xf numFmtId="4" fontId="0" fillId="5" borderId="15" xfId="0" applyNumberFormat="1" applyFill="1" applyBorder="1" applyProtection="1">
      <protection locked="0"/>
    </xf>
    <xf numFmtId="14" fontId="3" fillId="5" borderId="15" xfId="0" applyNumberFormat="1" applyFont="1" applyFill="1" applyBorder="1" applyAlignment="1" applyProtection="1">
      <alignment horizontal="left"/>
      <protection locked="0"/>
    </xf>
    <xf numFmtId="4" fontId="3" fillId="5" borderId="15" xfId="0" applyNumberFormat="1" applyFont="1" applyFill="1" applyBorder="1" applyProtection="1">
      <protection locked="0"/>
    </xf>
    <xf numFmtId="14" fontId="0" fillId="5" borderId="3" xfId="0" applyNumberFormat="1" applyFill="1" applyBorder="1"/>
    <xf numFmtId="4" fontId="0" fillId="5" borderId="3" xfId="0" applyNumberFormat="1" applyFill="1" applyBorder="1"/>
    <xf numFmtId="14" fontId="3" fillId="5" borderId="3" xfId="0" applyNumberFormat="1" applyFont="1" applyFill="1" applyBorder="1" applyAlignment="1" applyProtection="1">
      <alignment horizontal="left"/>
      <protection locked="0"/>
    </xf>
    <xf numFmtId="4" fontId="3" fillId="5" borderId="3" xfId="0" applyNumberFormat="1" applyFont="1" applyFill="1" applyBorder="1" applyProtection="1">
      <protection locked="0"/>
    </xf>
    <xf numFmtId="4" fontId="3" fillId="5" borderId="3" xfId="1" applyNumberFormat="1" applyFont="1" applyFill="1" applyBorder="1" applyProtection="1">
      <protection locked="0"/>
    </xf>
    <xf numFmtId="14" fontId="0" fillId="5" borderId="3" xfId="0" applyNumberFormat="1" applyFill="1" applyBorder="1" applyProtection="1"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14" fontId="3" fillId="5" borderId="3" xfId="0" applyNumberFormat="1" applyFont="1" applyFill="1" applyBorder="1" applyProtection="1"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4" fontId="0" fillId="5" borderId="3" xfId="1" applyNumberFormat="1" applyFont="1" applyFill="1" applyBorder="1" applyProtection="1">
      <protection locked="0"/>
    </xf>
    <xf numFmtId="0" fontId="0" fillId="5" borderId="12" xfId="0" quotePrefix="1" applyFill="1" applyBorder="1" applyAlignment="1" applyProtection="1">
      <alignment horizontal="center"/>
      <protection locked="0"/>
    </xf>
    <xf numFmtId="4" fontId="0" fillId="5" borderId="3" xfId="0" applyNumberFormat="1" applyFill="1" applyBorder="1" applyAlignment="1" applyProtection="1">
      <alignment horizontal="right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5" borderId="13" xfId="0" applyFill="1" applyBorder="1" applyAlignment="1" applyProtection="1">
      <alignment horizontal="left"/>
      <protection locked="0"/>
    </xf>
    <xf numFmtId="4" fontId="0" fillId="5" borderId="13" xfId="0" applyNumberFormat="1" applyFill="1" applyBorder="1" applyProtection="1">
      <protection locked="0"/>
    </xf>
    <xf numFmtId="0" fontId="3" fillId="5" borderId="13" xfId="0" applyFont="1" applyFill="1" applyBorder="1" applyAlignment="1" applyProtection="1">
      <alignment horizontal="left"/>
      <protection locked="0"/>
    </xf>
    <xf numFmtId="4" fontId="3" fillId="5" borderId="13" xfId="0" applyNumberFormat="1" applyFont="1" applyFill="1" applyBorder="1" applyProtection="1">
      <protection locked="0"/>
    </xf>
    <xf numFmtId="14" fontId="3" fillId="5" borderId="14" xfId="0" applyNumberFormat="1" applyFont="1" applyFill="1" applyBorder="1" applyAlignment="1" applyProtection="1">
      <alignment horizontal="left"/>
      <protection locked="0"/>
    </xf>
    <xf numFmtId="4" fontId="0" fillId="5" borderId="2" xfId="0" applyNumberFormat="1" applyFill="1" applyBorder="1" applyProtection="1">
      <protection locked="0"/>
    </xf>
    <xf numFmtId="14" fontId="0" fillId="0" borderId="3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3" fillId="0" borderId="15" xfId="0" applyNumberFormat="1" applyFont="1" applyBorder="1" applyAlignment="1">
      <alignment horizontal="left"/>
    </xf>
    <xf numFmtId="4" fontId="3" fillId="0" borderId="15" xfId="0" applyNumberFormat="1" applyFont="1" applyBorder="1"/>
    <xf numFmtId="14" fontId="3" fillId="0" borderId="3" xfId="0" applyNumberFormat="1" applyFont="1" applyBorder="1" applyAlignment="1">
      <alignment horizontal="left"/>
    </xf>
    <xf numFmtId="4" fontId="3" fillId="0" borderId="3" xfId="0" applyNumberFormat="1" applyFont="1" applyBorder="1"/>
    <xf numFmtId="0" fontId="3" fillId="0" borderId="0" xfId="0" applyFont="1"/>
    <xf numFmtId="0" fontId="18" fillId="0" borderId="0" xfId="3" applyFont="1"/>
    <xf numFmtId="0" fontId="9" fillId="0" borderId="0" xfId="3" applyFont="1" applyAlignment="1">
      <alignment horizontal="right"/>
    </xf>
    <xf numFmtId="0" fontId="3" fillId="0" borderId="0" xfId="3"/>
    <xf numFmtId="0" fontId="19" fillId="8" borderId="0" xfId="3" applyFont="1" applyFill="1" applyAlignment="1">
      <alignment horizontal="center"/>
    </xf>
    <xf numFmtId="0" fontId="3" fillId="0" borderId="0" xfId="3" applyAlignment="1">
      <alignment wrapText="1"/>
    </xf>
    <xf numFmtId="0" fontId="20" fillId="8" borderId="0" xfId="3" applyFont="1" applyFill="1" applyAlignment="1">
      <alignment horizontal="left" wrapText="1"/>
    </xf>
    <xf numFmtId="0" fontId="3" fillId="8" borderId="0" xfId="3" applyFill="1" applyAlignment="1">
      <alignment wrapText="1"/>
    </xf>
    <xf numFmtId="0" fontId="21" fillId="0" borderId="0" xfId="3" applyFont="1" applyAlignment="1">
      <alignment wrapText="1"/>
    </xf>
    <xf numFmtId="0" fontId="21" fillId="8" borderId="0" xfId="3" applyFont="1" applyFill="1" applyAlignment="1">
      <alignment horizontal="left" wrapText="1"/>
    </xf>
    <xf numFmtId="0" fontId="21" fillId="8" borderId="0" xfId="3" applyFont="1" applyFill="1" applyAlignment="1">
      <alignment wrapText="1"/>
    </xf>
    <xf numFmtId="0" fontId="6" fillId="0" borderId="0" xfId="0" applyFont="1" applyAlignment="1">
      <alignment horizontal="centerContinuous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4" fontId="0" fillId="0" borderId="0" xfId="1" applyNumberFormat="1" applyFont="1" applyBorder="1" applyProtection="1">
      <protection locked="0"/>
    </xf>
    <xf numFmtId="4" fontId="0" fillId="2" borderId="3" xfId="1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/>
    <xf numFmtId="4" fontId="2" fillId="0" borderId="3" xfId="0" applyNumberFormat="1" applyFont="1" applyBorder="1"/>
    <xf numFmtId="4" fontId="2" fillId="5" borderId="3" xfId="0" applyNumberFormat="1" applyFont="1" applyFill="1" applyBorder="1" applyProtection="1">
      <protection locked="0"/>
    </xf>
    <xf numFmtId="0" fontId="3" fillId="0" borderId="11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5" borderId="3" xfId="0" applyFont="1" applyFill="1" applyBorder="1" applyProtection="1">
      <protection locked="0"/>
    </xf>
    <xf numFmtId="0" fontId="2" fillId="5" borderId="12" xfId="0" applyFont="1" applyFill="1" applyBorder="1" applyProtection="1">
      <protection locked="0"/>
    </xf>
    <xf numFmtId="4" fontId="2" fillId="5" borderId="3" xfId="0" applyNumberFormat="1" applyFont="1" applyFill="1" applyBorder="1" applyAlignment="1" applyProtection="1">
      <alignment horizontal="center"/>
      <protection locked="0"/>
    </xf>
    <xf numFmtId="0" fontId="21" fillId="8" borderId="0" xfId="3" applyFont="1" applyFill="1" applyAlignment="1">
      <alignment horizontal="left" wrapText="1"/>
    </xf>
    <xf numFmtId="0" fontId="22" fillId="8" borderId="0" xfId="3" applyFont="1" applyFill="1" applyAlignment="1">
      <alignment horizontal="left" wrapText="1"/>
    </xf>
    <xf numFmtId="0" fontId="17" fillId="7" borderId="0" xfId="3" applyFont="1" applyFill="1" applyAlignment="1">
      <alignment horizontal="center" vertical="center"/>
    </xf>
    <xf numFmtId="0" fontId="19" fillId="6" borderId="0" xfId="3" applyFont="1" applyFill="1" applyAlignment="1">
      <alignment horizontal="center"/>
    </xf>
    <xf numFmtId="0" fontId="9" fillId="8" borderId="0" xfId="3" applyFont="1" applyFill="1" applyAlignment="1">
      <alignment horizontal="left" wrapText="1"/>
    </xf>
    <xf numFmtId="0" fontId="23" fillId="4" borderId="0" xfId="3" applyFont="1" applyFill="1" applyAlignment="1">
      <alignment horizontal="left" vertical="center" wrapText="1"/>
    </xf>
    <xf numFmtId="0" fontId="21" fillId="8" borderId="0" xfId="3" applyFont="1" applyFill="1" applyAlignment="1">
      <alignment horizontal="left" vertical="top" wrapText="1"/>
    </xf>
    <xf numFmtId="0" fontId="3" fillId="8" borderId="0" xfId="3" applyFill="1" applyAlignment="1">
      <alignment wrapText="1"/>
    </xf>
    <xf numFmtId="0" fontId="6" fillId="3" borderId="0" xfId="0" applyFont="1" applyFill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3" fillId="5" borderId="11" xfId="0" applyFont="1" applyFill="1" applyBorder="1" applyAlignment="1" applyProtection="1">
      <alignment horizontal="left"/>
      <protection locked="0"/>
    </xf>
    <xf numFmtId="0" fontId="3" fillId="5" borderId="12" xfId="0" applyFont="1" applyFill="1" applyBorder="1" applyAlignment="1" applyProtection="1">
      <alignment horizontal="left"/>
      <protection locked="0"/>
    </xf>
    <xf numFmtId="0" fontId="3" fillId="5" borderId="13" xfId="0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1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1"/>
  <sheetViews>
    <sheetView tabSelected="1" workbookViewId="0">
      <selection activeCell="A21" sqref="A21:K21"/>
    </sheetView>
  </sheetViews>
  <sheetFormatPr defaultColWidth="9.1796875" defaultRowHeight="12.5" x14ac:dyDescent="0.25"/>
  <cols>
    <col min="1" max="16384" width="9.1796875" style="73"/>
  </cols>
  <sheetData>
    <row r="1" spans="1:11" s="71" customFormat="1" ht="20" x14ac:dyDescent="0.35">
      <c r="A1" s="106" t="s">
        <v>200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s="71" customFormat="1" ht="3" customHeight="1" x14ac:dyDescent="0.35">
      <c r="H2" s="72"/>
    </row>
    <row r="3" spans="1:11" ht="20" x14ac:dyDescent="0.4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3" customHeight="1" x14ac:dyDescent="0.4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s="75" customFormat="1" ht="30" customHeight="1" x14ac:dyDescent="0.35">
      <c r="A5" s="108" t="s">
        <v>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s="75" customFormat="1" x14ac:dyDescent="0.25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75" customFormat="1" ht="37.5" customHeight="1" x14ac:dyDescent="0.25">
      <c r="A7" s="109" t="s">
        <v>201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s="75" customFormat="1" x14ac:dyDescent="0.25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s="78" customFormat="1" ht="30" customHeight="1" x14ac:dyDescent="0.3">
      <c r="A9" s="104" t="s">
        <v>202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 s="78" customFormat="1" ht="14" x14ac:dyDescent="0.3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1" s="78" customFormat="1" ht="30" customHeight="1" x14ac:dyDescent="0.3">
      <c r="A11" s="104" t="s">
        <v>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s="78" customFormat="1" ht="14" x14ac:dyDescent="0.3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s="78" customFormat="1" ht="14" x14ac:dyDescent="0.3">
      <c r="A13" s="104" t="s">
        <v>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1" s="78" customFormat="1" ht="14" x14ac:dyDescent="0.3">
      <c r="A14" s="79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1" s="78" customFormat="1" ht="62.25" customHeight="1" x14ac:dyDescent="0.3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1" s="78" customFormat="1" ht="14" x14ac:dyDescent="0.3">
      <c r="A16" s="79"/>
      <c r="B16" s="80"/>
      <c r="C16" s="80"/>
      <c r="D16" s="80"/>
      <c r="E16" s="80"/>
      <c r="F16" s="80"/>
      <c r="G16" s="80"/>
      <c r="H16" s="80"/>
      <c r="I16" s="80"/>
      <c r="J16" s="80"/>
      <c r="K16" s="80"/>
    </row>
    <row r="17" spans="1:11" s="78" customFormat="1" ht="14" x14ac:dyDescent="0.3">
      <c r="A17" s="104" t="s">
        <v>5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1" s="78" customFormat="1" ht="14" x14ac:dyDescent="0.3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 s="78" customFormat="1" ht="14" x14ac:dyDescent="0.3">
      <c r="A19" s="104" t="s">
        <v>6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 s="78" customFormat="1" ht="14" x14ac:dyDescent="0.3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1" s="78" customFormat="1" ht="28.5" customHeight="1" x14ac:dyDescent="0.3">
      <c r="A21" s="104" t="s">
        <v>7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</sheetData>
  <sheetProtection algorithmName="SHA-512" hashValue="U9AKnNIi/yTlJhndnK2blutSGBuavFtxFAjADAm0M+HyCMge/F6YAlxBBFKnJ9ZIuHWYuvDnU5vtRCwpXRwRZA==" saltValue="7/uOqjUEkZMHeQ5sH7HvOA==" spinCount="100000" sheet="1" objects="1" scenarios="1"/>
  <mergeCells count="11">
    <mergeCell ref="A19:K19"/>
    <mergeCell ref="A21:K21"/>
    <mergeCell ref="A1:K1"/>
    <mergeCell ref="A3:K3"/>
    <mergeCell ref="A5:K5"/>
    <mergeCell ref="A7:K7"/>
    <mergeCell ref="A15:K15"/>
    <mergeCell ref="A13:K13"/>
    <mergeCell ref="A9:K9"/>
    <mergeCell ref="A11:K11"/>
    <mergeCell ref="A17:K17"/>
  </mergeCells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2"/>
  <sheetViews>
    <sheetView zoomScaleNormal="100" workbookViewId="0">
      <selection sqref="A1:I1"/>
    </sheetView>
  </sheetViews>
  <sheetFormatPr defaultRowHeight="12.5" x14ac:dyDescent="0.25"/>
  <cols>
    <col min="1" max="1" width="13.1796875" customWidth="1"/>
    <col min="3" max="3" width="10.1796875" bestFit="1" customWidth="1"/>
    <col min="4" max="4" width="13.26953125" customWidth="1"/>
    <col min="6" max="6" width="9.26953125" customWidth="1"/>
    <col min="8" max="8" width="2.7265625" customWidth="1"/>
    <col min="9" max="9" width="11.26953125" style="10" customWidth="1"/>
    <col min="11" max="11" width="12.1796875" customWidth="1"/>
  </cols>
  <sheetData>
    <row r="1" spans="1:9" ht="20" x14ac:dyDescent="0.4">
      <c r="A1" s="112" t="s">
        <v>8</v>
      </c>
      <c r="B1" s="112"/>
      <c r="C1" s="112"/>
      <c r="D1" s="112"/>
      <c r="E1" s="112"/>
      <c r="F1" s="112"/>
      <c r="G1" s="112"/>
      <c r="H1" s="112"/>
      <c r="I1" s="112"/>
    </row>
    <row r="2" spans="1:9" ht="20" x14ac:dyDescent="0.4">
      <c r="A2" s="81" t="s">
        <v>198</v>
      </c>
      <c r="B2" s="12"/>
      <c r="C2" s="12"/>
      <c r="D2" s="12"/>
      <c r="E2" s="12"/>
      <c r="F2" s="12"/>
      <c r="G2" s="12"/>
      <c r="H2" s="12"/>
      <c r="I2" s="13"/>
    </row>
    <row r="3" spans="1:9" ht="20" x14ac:dyDescent="0.4">
      <c r="A3" s="14" t="s">
        <v>9</v>
      </c>
      <c r="B3" s="12"/>
      <c r="C3" s="12"/>
      <c r="D3" s="12"/>
      <c r="E3" s="12"/>
      <c r="F3" s="12"/>
      <c r="G3" s="12"/>
      <c r="H3" s="12"/>
      <c r="I3" s="13"/>
    </row>
    <row r="4" spans="1:9" s="3" customFormat="1" x14ac:dyDescent="0.25">
      <c r="I4" s="4"/>
    </row>
    <row r="5" spans="1:9" s="3" customFormat="1" ht="15.5" x14ac:dyDescent="0.35">
      <c r="A5" s="82" t="s">
        <v>199</v>
      </c>
      <c r="H5" s="83" t="s">
        <v>10</v>
      </c>
      <c r="I5" s="47"/>
    </row>
    <row r="6" spans="1:9" s="3" customFormat="1" x14ac:dyDescent="0.25">
      <c r="I6" s="84"/>
    </row>
    <row r="7" spans="1:9" s="3" customFormat="1" ht="13" x14ac:dyDescent="0.3">
      <c r="A7" s="82" t="s">
        <v>11</v>
      </c>
      <c r="I7" s="85">
        <f>SUM('Unreconciled Transactions'!G33)</f>
        <v>0</v>
      </c>
    </row>
    <row r="8" spans="1:9" s="3" customFormat="1" ht="13" x14ac:dyDescent="0.3">
      <c r="B8" s="86" t="s">
        <v>12</v>
      </c>
      <c r="I8" s="84"/>
    </row>
    <row r="9" spans="1:9" s="3" customFormat="1" x14ac:dyDescent="0.25">
      <c r="I9" s="84"/>
    </row>
    <row r="10" spans="1:9" s="3" customFormat="1" ht="13" x14ac:dyDescent="0.3">
      <c r="A10" s="82" t="s">
        <v>13</v>
      </c>
      <c r="I10" s="85">
        <f>SUM('Unreconciled Transactions'!G49)</f>
        <v>0</v>
      </c>
    </row>
    <row r="11" spans="1:9" s="3" customFormat="1" ht="13" x14ac:dyDescent="0.3">
      <c r="A11" s="82"/>
      <c r="B11" s="86" t="s">
        <v>12</v>
      </c>
      <c r="I11" s="84"/>
    </row>
    <row r="12" spans="1:9" s="3" customFormat="1" x14ac:dyDescent="0.25">
      <c r="I12" s="84"/>
    </row>
    <row r="13" spans="1:9" s="3" customFormat="1" ht="13" x14ac:dyDescent="0.3">
      <c r="A13" s="82" t="s">
        <v>14</v>
      </c>
      <c r="I13" s="47"/>
    </row>
    <row r="14" spans="1:9" s="3" customFormat="1" ht="13" x14ac:dyDescent="0.3">
      <c r="B14" s="86" t="s">
        <v>15</v>
      </c>
      <c r="I14" s="84"/>
    </row>
    <row r="15" spans="1:9" s="3" customFormat="1" x14ac:dyDescent="0.25">
      <c r="I15" s="4"/>
    </row>
    <row r="16" spans="1:9" s="3" customFormat="1" ht="13" x14ac:dyDescent="0.3">
      <c r="A16" s="82" t="s">
        <v>16</v>
      </c>
      <c r="I16" s="47"/>
    </row>
    <row r="17" spans="1:11" s="3" customFormat="1" ht="13" x14ac:dyDescent="0.3">
      <c r="B17" s="86" t="s">
        <v>15</v>
      </c>
      <c r="I17" s="84"/>
    </row>
    <row r="18" spans="1:11" s="3" customFormat="1" x14ac:dyDescent="0.25">
      <c r="I18" s="4"/>
    </row>
    <row r="19" spans="1:11" s="3" customFormat="1" ht="13" x14ac:dyDescent="0.3">
      <c r="A19" s="82" t="s">
        <v>17</v>
      </c>
      <c r="I19" s="46"/>
    </row>
    <row r="20" spans="1:11" s="3" customFormat="1" ht="13" x14ac:dyDescent="0.3">
      <c r="B20" s="86" t="s">
        <v>18</v>
      </c>
      <c r="I20" s="4"/>
    </row>
    <row r="21" spans="1:11" s="3" customFormat="1" x14ac:dyDescent="0.25">
      <c r="I21" s="4"/>
    </row>
    <row r="22" spans="1:11" s="3" customFormat="1" ht="13" x14ac:dyDescent="0.3">
      <c r="A22" s="82" t="s">
        <v>19</v>
      </c>
      <c r="I22" s="46"/>
    </row>
    <row r="23" spans="1:11" s="3" customFormat="1" ht="13" x14ac:dyDescent="0.3">
      <c r="B23" s="86" t="s">
        <v>15</v>
      </c>
      <c r="I23" s="4"/>
    </row>
    <row r="24" spans="1:11" s="3" customFormat="1" x14ac:dyDescent="0.25">
      <c r="I24" s="4"/>
    </row>
    <row r="25" spans="1:11" s="3" customFormat="1" ht="13" x14ac:dyDescent="0.3">
      <c r="A25" s="82" t="s">
        <v>20</v>
      </c>
      <c r="I25" s="47"/>
    </row>
    <row r="26" spans="1:11" s="3" customFormat="1" ht="13" x14ac:dyDescent="0.3">
      <c r="B26" s="86" t="s">
        <v>15</v>
      </c>
      <c r="I26" s="4"/>
    </row>
    <row r="27" spans="1:11" s="3" customFormat="1" x14ac:dyDescent="0.25">
      <c r="I27" s="4"/>
    </row>
    <row r="28" spans="1:11" ht="13" thickBot="1" x14ac:dyDescent="0.3"/>
    <row r="29" spans="1:11" ht="13.5" thickBot="1" x14ac:dyDescent="0.35">
      <c r="D29" s="90"/>
      <c r="E29" s="18"/>
      <c r="G29" s="16" t="s">
        <v>21</v>
      </c>
      <c r="I29" s="1">
        <f>SUM(I5-I7+I10+I13+I16+I19+I22+I25)</f>
        <v>0</v>
      </c>
    </row>
    <row r="30" spans="1:11" ht="3" customHeight="1" x14ac:dyDescent="0.3">
      <c r="D30" s="23"/>
      <c r="E30" s="18"/>
    </row>
    <row r="31" spans="1:11" x14ac:dyDescent="0.25">
      <c r="D31" s="90"/>
      <c r="E31" s="70" t="s">
        <v>22</v>
      </c>
      <c r="G31" s="70" t="s">
        <v>21</v>
      </c>
      <c r="I31" s="10">
        <f>SUM('Schools System Balance'!H74)</f>
        <v>0</v>
      </c>
      <c r="K31" s="10">
        <f>SUM(I31-I29)</f>
        <v>0</v>
      </c>
    </row>
    <row r="32" spans="1:11" x14ac:dyDescent="0.25">
      <c r="D32" s="90"/>
      <c r="E32" s="70" t="s">
        <v>23</v>
      </c>
      <c r="G32" s="70" t="s">
        <v>21</v>
      </c>
      <c r="I32" s="10">
        <f>SUM('General Ledger Balance'!$H$67)</f>
        <v>0</v>
      </c>
      <c r="K32" s="10">
        <f>SUM(I32-I29)</f>
        <v>0</v>
      </c>
    </row>
    <row r="33" spans="1:11" x14ac:dyDescent="0.25">
      <c r="K33" s="10"/>
    </row>
    <row r="34" spans="1:11" s="3" customFormat="1" x14ac:dyDescent="0.25">
      <c r="B34" s="122"/>
      <c r="C34" s="123"/>
      <c r="D34" s="124"/>
      <c r="F34" s="122"/>
      <c r="G34" s="123"/>
      <c r="H34" s="123"/>
      <c r="I34" s="124"/>
    </row>
    <row r="35" spans="1:11" s="3" customFormat="1" x14ac:dyDescent="0.25">
      <c r="A35" s="87" t="s">
        <v>24</v>
      </c>
      <c r="B35" s="125"/>
      <c r="C35" s="126"/>
      <c r="D35" s="127"/>
      <c r="E35" s="87" t="s">
        <v>25</v>
      </c>
      <c r="F35" s="125"/>
      <c r="G35" s="126"/>
      <c r="H35" s="126"/>
      <c r="I35" s="127"/>
    </row>
    <row r="36" spans="1:11" s="3" customFormat="1" x14ac:dyDescent="0.25">
      <c r="A36" s="88" t="s">
        <v>26</v>
      </c>
      <c r="B36" s="128"/>
      <c r="C36" s="129"/>
      <c r="D36" s="130"/>
      <c r="F36" s="128"/>
      <c r="G36" s="129"/>
      <c r="H36" s="129"/>
      <c r="I36" s="130"/>
    </row>
    <row r="37" spans="1:11" s="3" customFormat="1" x14ac:dyDescent="0.25">
      <c r="A37" s="87"/>
      <c r="I37" s="4"/>
    </row>
    <row r="38" spans="1:11" s="3" customFormat="1" x14ac:dyDescent="0.25">
      <c r="A38" s="87"/>
      <c r="I38" s="4"/>
    </row>
    <row r="39" spans="1:11" s="3" customFormat="1" x14ac:dyDescent="0.25">
      <c r="A39" s="87"/>
      <c r="B39" s="122"/>
      <c r="C39" s="123"/>
      <c r="D39" s="124"/>
      <c r="F39" s="122"/>
      <c r="G39" s="123"/>
      <c r="H39" s="123"/>
      <c r="I39" s="124"/>
    </row>
    <row r="40" spans="1:11" s="3" customFormat="1" x14ac:dyDescent="0.25">
      <c r="A40" s="87" t="s">
        <v>27</v>
      </c>
      <c r="B40" s="125"/>
      <c r="C40" s="126"/>
      <c r="D40" s="127"/>
      <c r="E40" s="87" t="s">
        <v>25</v>
      </c>
      <c r="F40" s="125"/>
      <c r="G40" s="126"/>
      <c r="H40" s="126"/>
      <c r="I40" s="127"/>
    </row>
    <row r="41" spans="1:11" s="3" customFormat="1" x14ac:dyDescent="0.25">
      <c r="A41" s="88" t="s">
        <v>26</v>
      </c>
      <c r="B41" s="128"/>
      <c r="C41" s="129"/>
      <c r="D41" s="130"/>
      <c r="F41" s="128"/>
      <c r="G41" s="129"/>
      <c r="H41" s="129"/>
      <c r="I41" s="130"/>
    </row>
    <row r="42" spans="1:11" s="3" customFormat="1" x14ac:dyDescent="0.25">
      <c r="A42" s="87"/>
      <c r="I42" s="4"/>
    </row>
    <row r="43" spans="1:11" s="3" customFormat="1" x14ac:dyDescent="0.25">
      <c r="A43" s="87"/>
      <c r="I43" s="4"/>
    </row>
    <row r="44" spans="1:11" s="3" customFormat="1" x14ac:dyDescent="0.25">
      <c r="B44" s="122"/>
      <c r="C44" s="123"/>
      <c r="D44" s="124"/>
      <c r="F44" s="122"/>
      <c r="G44" s="123"/>
      <c r="H44" s="123"/>
      <c r="I44" s="124"/>
    </row>
    <row r="45" spans="1:11" s="3" customFormat="1" x14ac:dyDescent="0.25">
      <c r="A45" s="87" t="s">
        <v>28</v>
      </c>
      <c r="B45" s="125"/>
      <c r="C45" s="126"/>
      <c r="D45" s="127"/>
      <c r="E45" s="87" t="s">
        <v>25</v>
      </c>
      <c r="F45" s="125"/>
      <c r="G45" s="126"/>
      <c r="H45" s="126"/>
      <c r="I45" s="127"/>
    </row>
    <row r="46" spans="1:11" s="3" customFormat="1" x14ac:dyDescent="0.25">
      <c r="A46" s="88" t="s">
        <v>26</v>
      </c>
      <c r="B46" s="128"/>
      <c r="C46" s="129"/>
      <c r="D46" s="130"/>
      <c r="F46" s="128"/>
      <c r="G46" s="129"/>
      <c r="H46" s="129"/>
      <c r="I46" s="130"/>
    </row>
    <row r="47" spans="1:11" s="3" customFormat="1" x14ac:dyDescent="0.25">
      <c r="I47" s="4"/>
    </row>
    <row r="48" spans="1:11" s="3" customFormat="1" x14ac:dyDescent="0.25">
      <c r="I48" s="4"/>
    </row>
    <row r="49" spans="1:9" s="3" customFormat="1" x14ac:dyDescent="0.25">
      <c r="A49" s="3" t="s">
        <v>29</v>
      </c>
      <c r="C49" s="113"/>
      <c r="D49" s="114"/>
      <c r="E49" s="114"/>
      <c r="F49" s="114"/>
      <c r="G49" s="114"/>
      <c r="H49" s="114"/>
      <c r="I49" s="115"/>
    </row>
    <row r="50" spans="1:9" s="3" customFormat="1" x14ac:dyDescent="0.25">
      <c r="C50" s="116"/>
      <c r="D50" s="117"/>
      <c r="E50" s="117"/>
      <c r="F50" s="117"/>
      <c r="G50" s="117"/>
      <c r="H50" s="117"/>
      <c r="I50" s="118"/>
    </row>
    <row r="51" spans="1:9" s="3" customFormat="1" x14ac:dyDescent="0.25">
      <c r="C51" s="116"/>
      <c r="D51" s="117"/>
      <c r="E51" s="117"/>
      <c r="F51" s="117"/>
      <c r="G51" s="117"/>
      <c r="H51" s="117"/>
      <c r="I51" s="118"/>
    </row>
    <row r="52" spans="1:9" s="3" customFormat="1" x14ac:dyDescent="0.25">
      <c r="C52" s="119"/>
      <c r="D52" s="120"/>
      <c r="E52" s="120"/>
      <c r="F52" s="120"/>
      <c r="G52" s="120"/>
      <c r="H52" s="120"/>
      <c r="I52" s="121"/>
    </row>
  </sheetData>
  <sheetProtection algorithmName="SHA-512" hashValue="Gz13us9NiJw7tGxs86gE9e/X8c10rgKkbdHZehfJylITVWZxRdn2sp9Jnw2yGUMAypBHOyexMe09vp4wZcPOig==" saltValue="KksW0rSrhU2owdOYCLfdzA==" spinCount="100000" sheet="1" objects="1" scenarios="1"/>
  <mergeCells count="8">
    <mergeCell ref="A1:I1"/>
    <mergeCell ref="C49:I52"/>
    <mergeCell ref="B34:D36"/>
    <mergeCell ref="F34:I36"/>
    <mergeCell ref="F39:I41"/>
    <mergeCell ref="B39:D41"/>
    <mergeCell ref="B44:D46"/>
    <mergeCell ref="F44:I46"/>
  </mergeCells>
  <phoneticPr fontId="0" type="noConversion"/>
  <dataValidations count="1">
    <dataValidation type="decimal" allowBlank="1" showInputMessage="1" showErrorMessage="1" errorTitle="Error" error="Cell value should be a number" sqref="I5 I13 I16 I19 I22 I25" xr:uid="{00000000-0002-0000-0100-000000000000}">
      <formula1>-1000000</formula1>
      <formula2>1000000</formula2>
    </dataValidation>
  </dataValidations>
  <printOptions horizontalCentered="1"/>
  <pageMargins left="0.23622047244094491" right="0.23622047244094491" top="0.31496062992125984" bottom="0.31496062992125984" header="0.19685039370078741" footer="0.19685039370078741"/>
  <pageSetup paperSize="9" orientation="portrait" horizont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Data!$A$3:$A$75</xm:f>
          </x14:formula1>
          <xm:sqref>A1:I1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74"/>
  <sheetViews>
    <sheetView zoomScaleNormal="100" workbookViewId="0">
      <selection sqref="A1:P1"/>
    </sheetView>
  </sheetViews>
  <sheetFormatPr defaultRowHeight="12.5" x14ac:dyDescent="0.25"/>
  <cols>
    <col min="2" max="2" width="11.81640625" customWidth="1"/>
    <col min="7" max="7" width="12.7265625" customWidth="1"/>
    <col min="8" max="8" width="10.1796875" style="10" bestFit="1" customWidth="1"/>
    <col min="9" max="9" width="4.7265625" customWidth="1"/>
    <col min="10" max="10" width="12.453125" bestFit="1" customWidth="1"/>
    <col min="17" max="24" width="9.1796875" style="3"/>
  </cols>
  <sheetData>
    <row r="1" spans="1:24" ht="20" x14ac:dyDescent="0.4">
      <c r="A1" s="142" t="str">
        <f>SchoolName</f>
        <v>Select your school here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24" ht="20" x14ac:dyDescent="0.4">
      <c r="A2" s="143" t="str">
        <f>ThreeWRDate</f>
        <v>THREE WAY RECONCILIATION TO 31st March 2023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24" ht="20" x14ac:dyDescent="0.4">
      <c r="A3" s="144" t="s">
        <v>30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</row>
    <row r="5" spans="1:24" ht="17.5" x14ac:dyDescent="0.35">
      <c r="H5" s="20"/>
    </row>
    <row r="6" spans="1:24" ht="13" x14ac:dyDescent="0.3">
      <c r="A6" s="16" t="s">
        <v>31</v>
      </c>
      <c r="H6" s="46"/>
    </row>
    <row r="8" spans="1:24" ht="13" x14ac:dyDescent="0.3">
      <c r="A8" s="16" t="s">
        <v>32</v>
      </c>
    </row>
    <row r="9" spans="1:24" ht="13" x14ac:dyDescent="0.3">
      <c r="B9" s="18" t="s">
        <v>33</v>
      </c>
    </row>
    <row r="11" spans="1:24" s="33" customFormat="1" ht="18" customHeight="1" x14ac:dyDescent="0.25">
      <c r="B11" s="91" t="s">
        <v>34</v>
      </c>
      <c r="C11" s="137" t="s">
        <v>35</v>
      </c>
      <c r="D11" s="137"/>
      <c r="E11" s="137"/>
      <c r="F11" s="137"/>
      <c r="G11" s="138"/>
      <c r="H11" s="34" t="s">
        <v>36</v>
      </c>
      <c r="J11" s="91" t="s">
        <v>34</v>
      </c>
      <c r="K11" s="137" t="s">
        <v>35</v>
      </c>
      <c r="L11" s="137"/>
      <c r="M11" s="137"/>
      <c r="N11" s="137"/>
      <c r="O11" s="138"/>
      <c r="P11" s="34" t="s">
        <v>36</v>
      </c>
      <c r="Q11" s="57"/>
      <c r="R11" s="57"/>
      <c r="S11" s="57"/>
      <c r="T11" s="57"/>
      <c r="U11" s="57"/>
      <c r="V11" s="57"/>
      <c r="W11" s="57"/>
      <c r="X11" s="57"/>
    </row>
    <row r="12" spans="1:24" x14ac:dyDescent="0.25">
      <c r="B12" s="38"/>
      <c r="C12" s="131"/>
      <c r="D12" s="132"/>
      <c r="E12" s="132"/>
      <c r="F12" s="132"/>
      <c r="G12" s="133"/>
      <c r="H12" s="37"/>
      <c r="J12" s="38"/>
      <c r="K12" s="131"/>
      <c r="L12" s="132"/>
      <c r="M12" s="132"/>
      <c r="N12" s="132"/>
      <c r="O12" s="133"/>
      <c r="P12" s="37"/>
    </row>
    <row r="13" spans="1:24" x14ac:dyDescent="0.25">
      <c r="B13" s="39"/>
      <c r="C13" s="131"/>
      <c r="D13" s="132"/>
      <c r="E13" s="132"/>
      <c r="F13" s="132"/>
      <c r="G13" s="133"/>
      <c r="H13" s="40"/>
      <c r="I13" s="3"/>
      <c r="J13" s="39"/>
      <c r="K13" s="131"/>
      <c r="L13" s="132"/>
      <c r="M13" s="132"/>
      <c r="N13" s="132"/>
      <c r="O13" s="133"/>
      <c r="P13" s="40"/>
    </row>
    <row r="14" spans="1:24" x14ac:dyDescent="0.25">
      <c r="B14" s="41"/>
      <c r="C14" s="131"/>
      <c r="D14" s="132"/>
      <c r="E14" s="132"/>
      <c r="F14" s="132"/>
      <c r="G14" s="133"/>
      <c r="H14" s="42"/>
      <c r="I14" s="3"/>
      <c r="J14" s="41"/>
      <c r="K14" s="131"/>
      <c r="L14" s="132"/>
      <c r="M14" s="132"/>
      <c r="N14" s="132"/>
      <c r="O14" s="133"/>
      <c r="P14" s="42"/>
    </row>
    <row r="15" spans="1:24" x14ac:dyDescent="0.25">
      <c r="B15" s="39"/>
      <c r="C15" s="131"/>
      <c r="D15" s="132"/>
      <c r="E15" s="132"/>
      <c r="F15" s="132"/>
      <c r="G15" s="133"/>
      <c r="H15" s="40"/>
      <c r="I15" s="3"/>
      <c r="J15" s="39"/>
      <c r="K15" s="131"/>
      <c r="L15" s="132"/>
      <c r="M15" s="132"/>
      <c r="N15" s="132"/>
      <c r="O15" s="133"/>
      <c r="P15" s="40"/>
    </row>
    <row r="16" spans="1:24" x14ac:dyDescent="0.25">
      <c r="B16" s="39"/>
      <c r="C16" s="131"/>
      <c r="D16" s="132"/>
      <c r="E16" s="132"/>
      <c r="F16" s="132"/>
      <c r="G16" s="133"/>
      <c r="H16" s="40"/>
      <c r="I16" s="3"/>
      <c r="J16" s="39"/>
      <c r="K16" s="131"/>
      <c r="L16" s="132"/>
      <c r="M16" s="132"/>
      <c r="N16" s="132"/>
      <c r="O16" s="133"/>
      <c r="P16" s="40"/>
    </row>
    <row r="17" spans="2:16" x14ac:dyDescent="0.25">
      <c r="B17" s="39"/>
      <c r="C17" s="131"/>
      <c r="D17" s="132"/>
      <c r="E17" s="132"/>
      <c r="F17" s="132"/>
      <c r="G17" s="133"/>
      <c r="H17" s="40"/>
      <c r="I17" s="3"/>
      <c r="J17" s="39"/>
      <c r="K17" s="131"/>
      <c r="L17" s="132"/>
      <c r="M17" s="132"/>
      <c r="N17" s="132"/>
      <c r="O17" s="133"/>
      <c r="P17" s="40"/>
    </row>
    <row r="18" spans="2:16" x14ac:dyDescent="0.25">
      <c r="B18" s="39"/>
      <c r="C18" s="131"/>
      <c r="D18" s="132"/>
      <c r="E18" s="132"/>
      <c r="F18" s="132"/>
      <c r="G18" s="133"/>
      <c r="H18" s="40"/>
      <c r="I18" s="3"/>
      <c r="J18" s="39"/>
      <c r="K18" s="131"/>
      <c r="L18" s="132"/>
      <c r="M18" s="132"/>
      <c r="N18" s="132"/>
      <c r="O18" s="133"/>
      <c r="P18" s="40"/>
    </row>
    <row r="19" spans="2:16" x14ac:dyDescent="0.25">
      <c r="B19" s="39"/>
      <c r="C19" s="131"/>
      <c r="D19" s="132"/>
      <c r="E19" s="132"/>
      <c r="F19" s="132"/>
      <c r="G19" s="133"/>
      <c r="H19" s="40"/>
      <c r="I19" s="3"/>
      <c r="J19" s="39"/>
      <c r="K19" s="131"/>
      <c r="L19" s="132"/>
      <c r="M19" s="132"/>
      <c r="N19" s="132"/>
      <c r="O19" s="133"/>
      <c r="P19" s="40"/>
    </row>
    <row r="20" spans="2:16" x14ac:dyDescent="0.25">
      <c r="B20" s="39"/>
      <c r="C20" s="131"/>
      <c r="D20" s="132"/>
      <c r="E20" s="132"/>
      <c r="F20" s="132"/>
      <c r="G20" s="133"/>
      <c r="H20" s="40"/>
      <c r="I20" s="3"/>
      <c r="J20" s="39"/>
      <c r="K20" s="131"/>
      <c r="L20" s="132"/>
      <c r="M20" s="132"/>
      <c r="N20" s="132"/>
      <c r="O20" s="133"/>
      <c r="P20" s="40"/>
    </row>
    <row r="21" spans="2:16" x14ac:dyDescent="0.25">
      <c r="B21" s="39"/>
      <c r="C21" s="131"/>
      <c r="D21" s="132"/>
      <c r="E21" s="132"/>
      <c r="F21" s="132"/>
      <c r="G21" s="133"/>
      <c r="H21" s="40"/>
      <c r="I21" s="3"/>
      <c r="J21" s="39"/>
      <c r="K21" s="131"/>
      <c r="L21" s="132"/>
      <c r="M21" s="132"/>
      <c r="N21" s="132"/>
      <c r="O21" s="133"/>
      <c r="P21" s="40"/>
    </row>
    <row r="22" spans="2:16" x14ac:dyDescent="0.25">
      <c r="B22" s="39"/>
      <c r="C22" s="131"/>
      <c r="D22" s="132"/>
      <c r="E22" s="132"/>
      <c r="F22" s="132"/>
      <c r="G22" s="133"/>
      <c r="H22" s="40"/>
      <c r="I22" s="3"/>
      <c r="J22" s="39"/>
      <c r="K22" s="131"/>
      <c r="L22" s="132"/>
      <c r="M22" s="132"/>
      <c r="N22" s="132"/>
      <c r="O22" s="133"/>
      <c r="P22" s="40"/>
    </row>
    <row r="23" spans="2:16" x14ac:dyDescent="0.25">
      <c r="B23" s="39"/>
      <c r="C23" s="131"/>
      <c r="D23" s="132"/>
      <c r="E23" s="132"/>
      <c r="F23" s="132"/>
      <c r="G23" s="133"/>
      <c r="H23" s="40"/>
      <c r="I23" s="3"/>
      <c r="J23" s="39"/>
      <c r="K23" s="131"/>
      <c r="L23" s="132"/>
      <c r="M23" s="132"/>
      <c r="N23" s="132"/>
      <c r="O23" s="133"/>
      <c r="P23" s="40"/>
    </row>
    <row r="24" spans="2:16" x14ac:dyDescent="0.25">
      <c r="B24" s="39"/>
      <c r="C24" s="131"/>
      <c r="D24" s="132"/>
      <c r="E24" s="132"/>
      <c r="F24" s="132"/>
      <c r="G24" s="133"/>
      <c r="H24" s="40"/>
      <c r="I24" s="3"/>
      <c r="J24" s="39"/>
      <c r="K24" s="131"/>
      <c r="L24" s="132"/>
      <c r="M24" s="132"/>
      <c r="N24" s="132"/>
      <c r="O24" s="133"/>
      <c r="P24" s="40"/>
    </row>
    <row r="25" spans="2:16" x14ac:dyDescent="0.25">
      <c r="B25" s="39"/>
      <c r="C25" s="131"/>
      <c r="D25" s="132"/>
      <c r="E25" s="132"/>
      <c r="F25" s="132"/>
      <c r="G25" s="133"/>
      <c r="H25" s="40"/>
      <c r="I25" s="3"/>
      <c r="J25" s="39"/>
      <c r="K25" s="131"/>
      <c r="L25" s="132"/>
      <c r="M25" s="132"/>
      <c r="N25" s="132"/>
      <c r="O25" s="133"/>
      <c r="P25" s="40"/>
    </row>
    <row r="26" spans="2:16" x14ac:dyDescent="0.25">
      <c r="B26" s="39"/>
      <c r="C26" s="131"/>
      <c r="D26" s="132"/>
      <c r="E26" s="132"/>
      <c r="F26" s="132"/>
      <c r="G26" s="133"/>
      <c r="H26" s="40"/>
      <c r="I26" s="3"/>
      <c r="J26" s="39"/>
      <c r="K26" s="131"/>
      <c r="L26" s="132"/>
      <c r="M26" s="132"/>
      <c r="N26" s="132"/>
      <c r="O26" s="133"/>
      <c r="P26" s="40"/>
    </row>
    <row r="27" spans="2:16" x14ac:dyDescent="0.25">
      <c r="B27" s="38"/>
      <c r="C27" s="131"/>
      <c r="D27" s="132"/>
      <c r="E27" s="132"/>
      <c r="F27" s="132"/>
      <c r="G27" s="133"/>
      <c r="H27" s="37"/>
      <c r="I27" s="3"/>
      <c r="J27" s="38"/>
      <c r="K27" s="131"/>
      <c r="L27" s="132"/>
      <c r="M27" s="132"/>
      <c r="N27" s="132"/>
      <c r="O27" s="133"/>
      <c r="P27" s="37"/>
    </row>
    <row r="28" spans="2:16" x14ac:dyDescent="0.25">
      <c r="B28" s="38"/>
      <c r="C28" s="131"/>
      <c r="D28" s="132"/>
      <c r="E28" s="132"/>
      <c r="F28" s="132"/>
      <c r="G28" s="133"/>
      <c r="H28" s="37"/>
      <c r="I28" s="3"/>
      <c r="J28" s="38"/>
      <c r="K28" s="131"/>
      <c r="L28" s="132"/>
      <c r="M28" s="132"/>
      <c r="N28" s="132"/>
      <c r="O28" s="133"/>
      <c r="P28" s="37"/>
    </row>
    <row r="29" spans="2:16" x14ac:dyDescent="0.25">
      <c r="B29" s="38"/>
      <c r="C29" s="131"/>
      <c r="D29" s="132"/>
      <c r="E29" s="132"/>
      <c r="F29" s="132"/>
      <c r="G29" s="133"/>
      <c r="H29" s="37"/>
      <c r="I29" s="3"/>
      <c r="J29" s="38"/>
      <c r="K29" s="131"/>
      <c r="L29" s="132"/>
      <c r="M29" s="132"/>
      <c r="N29" s="132"/>
      <c r="O29" s="133"/>
      <c r="P29" s="37"/>
    </row>
    <row r="30" spans="2:16" x14ac:dyDescent="0.25">
      <c r="B30" s="38"/>
      <c r="C30" s="131"/>
      <c r="D30" s="132"/>
      <c r="E30" s="132"/>
      <c r="F30" s="132"/>
      <c r="G30" s="133"/>
      <c r="H30" s="37"/>
      <c r="I30" s="3"/>
      <c r="J30" s="38"/>
      <c r="K30" s="131"/>
      <c r="L30" s="132"/>
      <c r="M30" s="132"/>
      <c r="N30" s="132"/>
      <c r="O30" s="133"/>
      <c r="P30" s="37"/>
    </row>
    <row r="31" spans="2:16" ht="13" x14ac:dyDescent="0.3">
      <c r="B31" s="92"/>
      <c r="C31" s="134"/>
      <c r="D31" s="135"/>
      <c r="E31" s="135"/>
      <c r="F31" s="135"/>
      <c r="G31" s="136"/>
      <c r="H31" s="93">
        <f>SUM(H12:H30)</f>
        <v>0</v>
      </c>
      <c r="I31" s="3"/>
      <c r="J31" s="92" t="s">
        <v>37</v>
      </c>
      <c r="K31" s="134"/>
      <c r="L31" s="135"/>
      <c r="M31" s="135"/>
      <c r="N31" s="135"/>
      <c r="O31" s="136"/>
      <c r="P31" s="93">
        <f>SUM(P12:P30)+H31</f>
        <v>0</v>
      </c>
    </row>
    <row r="33" spans="1:24" ht="13" x14ac:dyDescent="0.3">
      <c r="A33" s="16" t="s">
        <v>38</v>
      </c>
    </row>
    <row r="34" spans="1:24" ht="13" x14ac:dyDescent="0.3">
      <c r="B34" s="18" t="s">
        <v>33</v>
      </c>
    </row>
    <row r="36" spans="1:24" s="33" customFormat="1" ht="18" customHeight="1" x14ac:dyDescent="0.25">
      <c r="B36" s="91" t="s">
        <v>34</v>
      </c>
      <c r="C36" s="137" t="s">
        <v>35</v>
      </c>
      <c r="D36" s="137"/>
      <c r="E36" s="137"/>
      <c r="F36" s="137"/>
      <c r="G36" s="138"/>
      <c r="H36" s="34" t="s">
        <v>36</v>
      </c>
      <c r="J36" s="91" t="s">
        <v>34</v>
      </c>
      <c r="K36" s="137" t="s">
        <v>35</v>
      </c>
      <c r="L36" s="137"/>
      <c r="M36" s="137"/>
      <c r="N36" s="137"/>
      <c r="O36" s="138"/>
      <c r="P36" s="34" t="s">
        <v>36</v>
      </c>
      <c r="Q36" s="57"/>
      <c r="R36" s="57"/>
      <c r="S36" s="57"/>
      <c r="T36" s="57"/>
      <c r="U36" s="57"/>
      <c r="V36" s="57"/>
      <c r="W36" s="57"/>
      <c r="X36" s="57"/>
    </row>
    <row r="37" spans="1:24" x14ac:dyDescent="0.25">
      <c r="B37" s="48"/>
      <c r="C37" s="139"/>
      <c r="D37" s="140"/>
      <c r="E37" s="140"/>
      <c r="F37" s="140"/>
      <c r="G37" s="141"/>
      <c r="H37" s="37"/>
      <c r="J37" s="43"/>
      <c r="K37" s="145"/>
      <c r="L37" s="146"/>
      <c r="M37" s="146"/>
      <c r="N37" s="146"/>
      <c r="O37" s="147"/>
      <c r="P37" s="44"/>
    </row>
    <row r="38" spans="1:24" x14ac:dyDescent="0.25">
      <c r="B38" s="45"/>
      <c r="C38" s="131"/>
      <c r="D38" s="132"/>
      <c r="E38" s="132"/>
      <c r="F38" s="132"/>
      <c r="G38" s="133"/>
      <c r="H38" s="37"/>
      <c r="I38" s="3"/>
      <c r="J38" s="38"/>
      <c r="K38" s="131"/>
      <c r="L38" s="132"/>
      <c r="M38" s="132"/>
      <c r="N38" s="132"/>
      <c r="O38" s="133"/>
      <c r="P38" s="37"/>
    </row>
    <row r="39" spans="1:24" x14ac:dyDescent="0.25">
      <c r="B39" s="45"/>
      <c r="C39" s="131"/>
      <c r="D39" s="132"/>
      <c r="E39" s="132"/>
      <c r="F39" s="132"/>
      <c r="G39" s="133"/>
      <c r="H39" s="46"/>
      <c r="I39" s="32"/>
      <c r="J39" s="45"/>
      <c r="K39" s="131"/>
      <c r="L39" s="132"/>
      <c r="M39" s="132"/>
      <c r="N39" s="132"/>
      <c r="O39" s="133"/>
      <c r="P39" s="46"/>
    </row>
    <row r="40" spans="1:24" x14ac:dyDescent="0.25">
      <c r="B40" s="38"/>
      <c r="C40" s="131"/>
      <c r="D40" s="132"/>
      <c r="E40" s="132"/>
      <c r="F40" s="132"/>
      <c r="G40" s="133"/>
      <c r="H40" s="37"/>
      <c r="I40" s="3"/>
      <c r="J40" s="38"/>
      <c r="K40" s="131"/>
      <c r="L40" s="132"/>
      <c r="M40" s="132"/>
      <c r="N40" s="132"/>
      <c r="O40" s="133"/>
      <c r="P40" s="37"/>
    </row>
    <row r="41" spans="1:24" x14ac:dyDescent="0.25">
      <c r="B41" s="38"/>
      <c r="C41" s="131"/>
      <c r="D41" s="132"/>
      <c r="E41" s="132"/>
      <c r="F41" s="132"/>
      <c r="G41" s="133"/>
      <c r="H41" s="37"/>
      <c r="I41" s="3"/>
      <c r="J41" s="38"/>
      <c r="K41" s="131"/>
      <c r="L41" s="132"/>
      <c r="M41" s="132"/>
      <c r="N41" s="132"/>
      <c r="O41" s="133"/>
      <c r="P41" s="37"/>
    </row>
    <row r="42" spans="1:24" x14ac:dyDescent="0.25">
      <c r="B42" s="38"/>
      <c r="C42" s="131"/>
      <c r="D42" s="132"/>
      <c r="E42" s="132"/>
      <c r="F42" s="132"/>
      <c r="G42" s="133"/>
      <c r="H42" s="37"/>
      <c r="I42" s="3"/>
      <c r="J42" s="38"/>
      <c r="K42" s="131"/>
      <c r="L42" s="132"/>
      <c r="M42" s="132"/>
      <c r="N42" s="132"/>
      <c r="O42" s="133"/>
      <c r="P42" s="37"/>
    </row>
    <row r="43" spans="1:24" x14ac:dyDescent="0.25">
      <c r="B43" s="38"/>
      <c r="C43" s="131"/>
      <c r="D43" s="132"/>
      <c r="E43" s="132"/>
      <c r="F43" s="132"/>
      <c r="G43" s="133"/>
      <c r="H43" s="37"/>
      <c r="I43" s="32"/>
      <c r="J43" s="38"/>
      <c r="K43" s="131"/>
      <c r="L43" s="132"/>
      <c r="M43" s="132"/>
      <c r="N43" s="132"/>
      <c r="O43" s="133"/>
      <c r="P43" s="37"/>
    </row>
    <row r="44" spans="1:24" x14ac:dyDescent="0.25">
      <c r="B44" s="38"/>
      <c r="C44" s="131"/>
      <c r="D44" s="132"/>
      <c r="E44" s="132"/>
      <c r="F44" s="132"/>
      <c r="G44" s="133"/>
      <c r="H44" s="37"/>
      <c r="I44" s="3"/>
      <c r="J44" s="38"/>
      <c r="K44" s="131"/>
      <c r="L44" s="132"/>
      <c r="M44" s="132"/>
      <c r="N44" s="132"/>
      <c r="O44" s="133"/>
      <c r="P44" s="37"/>
    </row>
    <row r="45" spans="1:24" x14ac:dyDescent="0.25">
      <c r="B45" s="38"/>
      <c r="C45" s="131"/>
      <c r="D45" s="132"/>
      <c r="E45" s="132"/>
      <c r="F45" s="132"/>
      <c r="G45" s="133"/>
      <c r="H45" s="37"/>
      <c r="I45" s="3"/>
      <c r="J45" s="38"/>
      <c r="K45" s="131"/>
      <c r="L45" s="132"/>
      <c r="M45" s="132"/>
      <c r="N45" s="132"/>
      <c r="O45" s="133"/>
      <c r="P45" s="37"/>
    </row>
    <row r="46" spans="1:24" x14ac:dyDescent="0.25">
      <c r="B46" s="38"/>
      <c r="C46" s="131"/>
      <c r="D46" s="132"/>
      <c r="E46" s="132"/>
      <c r="F46" s="132"/>
      <c r="G46" s="133"/>
      <c r="H46" s="37"/>
      <c r="I46" s="3"/>
      <c r="J46" s="38"/>
      <c r="K46" s="131"/>
      <c r="L46" s="132"/>
      <c r="M46" s="132"/>
      <c r="N46" s="132"/>
      <c r="O46" s="133"/>
      <c r="P46" s="37"/>
    </row>
    <row r="47" spans="1:24" x14ac:dyDescent="0.25">
      <c r="B47" s="38"/>
      <c r="C47" s="131"/>
      <c r="D47" s="132"/>
      <c r="E47" s="132"/>
      <c r="F47" s="132"/>
      <c r="G47" s="133"/>
      <c r="H47" s="37"/>
      <c r="I47" s="3"/>
      <c r="J47" s="38"/>
      <c r="K47" s="131"/>
      <c r="L47" s="132"/>
      <c r="M47" s="132"/>
      <c r="N47" s="132"/>
      <c r="O47" s="133"/>
      <c r="P47" s="37"/>
    </row>
    <row r="48" spans="1:24" x14ac:dyDescent="0.25">
      <c r="B48" s="38"/>
      <c r="C48" s="131"/>
      <c r="D48" s="132"/>
      <c r="E48" s="132"/>
      <c r="F48" s="132"/>
      <c r="G48" s="133"/>
      <c r="H48" s="37"/>
      <c r="I48" s="3"/>
      <c r="J48" s="38"/>
      <c r="K48" s="131"/>
      <c r="L48" s="132"/>
      <c r="M48" s="132"/>
      <c r="N48" s="132"/>
      <c r="O48" s="133"/>
      <c r="P48" s="37"/>
    </row>
    <row r="49" spans="1:16" x14ac:dyDescent="0.25">
      <c r="B49" s="38"/>
      <c r="C49" s="131"/>
      <c r="D49" s="132"/>
      <c r="E49" s="132"/>
      <c r="F49" s="132"/>
      <c r="G49" s="133"/>
      <c r="H49" s="37"/>
      <c r="I49" s="3"/>
      <c r="J49" s="38"/>
      <c r="K49" s="131"/>
      <c r="L49" s="132"/>
      <c r="M49" s="132"/>
      <c r="N49" s="132"/>
      <c r="O49" s="133"/>
      <c r="P49" s="37"/>
    </row>
    <row r="50" spans="1:16" x14ac:dyDescent="0.25">
      <c r="B50" s="38"/>
      <c r="C50" s="131"/>
      <c r="D50" s="132"/>
      <c r="E50" s="132"/>
      <c r="F50" s="132"/>
      <c r="G50" s="133"/>
      <c r="H50" s="37"/>
      <c r="I50" s="3"/>
      <c r="J50" s="38"/>
      <c r="K50" s="131"/>
      <c r="L50" s="132"/>
      <c r="M50" s="132"/>
      <c r="N50" s="132"/>
      <c r="O50" s="133"/>
      <c r="P50" s="37"/>
    </row>
    <row r="51" spans="1:16" x14ac:dyDescent="0.25">
      <c r="B51" s="38"/>
      <c r="C51" s="131"/>
      <c r="D51" s="132"/>
      <c r="E51" s="132"/>
      <c r="F51" s="132"/>
      <c r="G51" s="133"/>
      <c r="H51" s="37"/>
      <c r="I51" s="3"/>
      <c r="J51" s="38"/>
      <c r="K51" s="131"/>
      <c r="L51" s="132"/>
      <c r="M51" s="132"/>
      <c r="N51" s="132"/>
      <c r="O51" s="133"/>
      <c r="P51" s="37"/>
    </row>
    <row r="52" spans="1:16" x14ac:dyDescent="0.25">
      <c r="B52" s="38"/>
      <c r="C52" s="131"/>
      <c r="D52" s="132"/>
      <c r="E52" s="132"/>
      <c r="F52" s="132"/>
      <c r="G52" s="133"/>
      <c r="H52" s="37"/>
      <c r="I52" s="3"/>
      <c r="J52" s="38"/>
      <c r="K52" s="131"/>
      <c r="L52" s="132"/>
      <c r="M52" s="132"/>
      <c r="N52" s="132"/>
      <c r="O52" s="133"/>
      <c r="P52" s="37"/>
    </row>
    <row r="53" spans="1:16" x14ac:dyDescent="0.25">
      <c r="B53" s="38"/>
      <c r="C53" s="131"/>
      <c r="D53" s="132"/>
      <c r="E53" s="132"/>
      <c r="F53" s="132"/>
      <c r="G53" s="133"/>
      <c r="H53" s="37"/>
      <c r="I53" s="3"/>
      <c r="J53" s="38"/>
      <c r="K53" s="131"/>
      <c r="L53" s="132"/>
      <c r="M53" s="132"/>
      <c r="N53" s="132"/>
      <c r="O53" s="133"/>
      <c r="P53" s="37"/>
    </row>
    <row r="54" spans="1:16" x14ac:dyDescent="0.25">
      <c r="B54" s="38"/>
      <c r="C54" s="131"/>
      <c r="D54" s="132"/>
      <c r="E54" s="132"/>
      <c r="F54" s="132"/>
      <c r="G54" s="133"/>
      <c r="H54" s="37"/>
      <c r="I54" s="3"/>
      <c r="J54" s="38"/>
      <c r="K54" s="131"/>
      <c r="L54" s="132"/>
      <c r="M54" s="132"/>
      <c r="N54" s="132"/>
      <c r="O54" s="133"/>
      <c r="P54" s="37"/>
    </row>
    <row r="55" spans="1:16" x14ac:dyDescent="0.25">
      <c r="B55" s="38"/>
      <c r="C55" s="131"/>
      <c r="D55" s="132"/>
      <c r="E55" s="132"/>
      <c r="F55" s="132"/>
      <c r="G55" s="133"/>
      <c r="H55" s="37"/>
      <c r="I55" s="3"/>
      <c r="J55" s="38"/>
      <c r="K55" s="131"/>
      <c r="L55" s="132"/>
      <c r="M55" s="132"/>
      <c r="N55" s="132"/>
      <c r="O55" s="133"/>
      <c r="P55" s="37"/>
    </row>
    <row r="56" spans="1:16" x14ac:dyDescent="0.25">
      <c r="B56" s="38"/>
      <c r="C56" s="131"/>
      <c r="D56" s="132"/>
      <c r="E56" s="132"/>
      <c r="F56" s="132"/>
      <c r="G56" s="133"/>
      <c r="H56" s="37" t="s">
        <v>39</v>
      </c>
      <c r="I56" s="3"/>
      <c r="J56" s="38"/>
      <c r="K56" s="131"/>
      <c r="L56" s="132"/>
      <c r="M56" s="132"/>
      <c r="N56" s="132"/>
      <c r="O56" s="133"/>
      <c r="P56" s="37" t="s">
        <v>39</v>
      </c>
    </row>
    <row r="57" spans="1:16" ht="13" x14ac:dyDescent="0.3">
      <c r="B57" s="92"/>
      <c r="C57" s="134"/>
      <c r="D57" s="135"/>
      <c r="E57" s="135"/>
      <c r="F57" s="135"/>
      <c r="G57" s="136"/>
      <c r="H57" s="93">
        <f>SUM(H37:H56)</f>
        <v>0</v>
      </c>
      <c r="J57" s="92" t="s">
        <v>40</v>
      </c>
      <c r="K57" s="134"/>
      <c r="L57" s="135"/>
      <c r="M57" s="135"/>
      <c r="N57" s="135"/>
      <c r="O57" s="136"/>
      <c r="P57" s="93">
        <f>SUM(P37:P56)+H57</f>
        <v>0</v>
      </c>
    </row>
    <row r="59" spans="1:16" ht="13" x14ac:dyDescent="0.3">
      <c r="A59" s="16" t="s">
        <v>41</v>
      </c>
      <c r="B59" s="16"/>
      <c r="H59" s="8">
        <f>SUM('Bank Balance'!I13)</f>
        <v>0</v>
      </c>
    </row>
    <row r="60" spans="1:16" ht="13" x14ac:dyDescent="0.3">
      <c r="B60" s="18" t="s">
        <v>15</v>
      </c>
      <c r="H60" s="17"/>
    </row>
    <row r="62" spans="1:16" ht="14" x14ac:dyDescent="0.3">
      <c r="A62" s="16" t="s">
        <v>16</v>
      </c>
      <c r="B62" s="22"/>
      <c r="H62" s="8">
        <f>SUM('Bank Balance'!I16)</f>
        <v>0</v>
      </c>
    </row>
    <row r="63" spans="1:16" ht="13" x14ac:dyDescent="0.3">
      <c r="B63" s="18" t="s">
        <v>15</v>
      </c>
      <c r="H63" s="17"/>
    </row>
    <row r="65" spans="1:8" ht="14" x14ac:dyDescent="0.3">
      <c r="A65" s="16" t="s">
        <v>17</v>
      </c>
      <c r="B65" s="22"/>
      <c r="H65" s="8">
        <f>SUM('Bank Balance'!I19)</f>
        <v>0</v>
      </c>
    </row>
    <row r="66" spans="1:8" ht="13" x14ac:dyDescent="0.3">
      <c r="B66" s="18" t="s">
        <v>15</v>
      </c>
    </row>
    <row r="68" spans="1:8" ht="14" x14ac:dyDescent="0.3">
      <c r="A68" s="16" t="s">
        <v>42</v>
      </c>
      <c r="B68" s="22"/>
      <c r="H68" s="9">
        <f>SUM('Bank Balance'!I22)</f>
        <v>0</v>
      </c>
    </row>
    <row r="69" spans="1:8" ht="13" x14ac:dyDescent="0.3">
      <c r="B69" s="18" t="s">
        <v>15</v>
      </c>
    </row>
    <row r="71" spans="1:8" ht="14" x14ac:dyDescent="0.3">
      <c r="A71" s="16" t="s">
        <v>20</v>
      </c>
      <c r="B71" s="22"/>
      <c r="H71" s="8">
        <f>+'Bank Balance'!I25</f>
        <v>0</v>
      </c>
    </row>
    <row r="72" spans="1:8" ht="13" x14ac:dyDescent="0.3">
      <c r="B72" s="18" t="s">
        <v>15</v>
      </c>
    </row>
    <row r="73" spans="1:8" ht="13" thickBot="1" x14ac:dyDescent="0.3"/>
    <row r="74" spans="1:8" ht="13.5" thickBot="1" x14ac:dyDescent="0.35">
      <c r="A74" s="16"/>
      <c r="G74" s="16" t="s">
        <v>21</v>
      </c>
      <c r="H74" s="1">
        <f>SUM(H6+P31-P57+H59+H62+H65+H68+H71)</f>
        <v>0</v>
      </c>
    </row>
  </sheetData>
  <sheetProtection algorithmName="SHA-512" hashValue="2IgeeGzrQEhFVRyDystM837uVEq3BKeAB+KjDWwYC6gFavhqDqhH8ZudK3B8m8JIdvtixUKdtI4gx0twI2cDwA==" saltValue="6UR1AW4HTNRQzmaJSZYK8A==" spinCount="100000" sheet="1" objects="1" scenarios="1"/>
  <mergeCells count="89">
    <mergeCell ref="A1:P1"/>
    <mergeCell ref="A2:P2"/>
    <mergeCell ref="A3:P3"/>
    <mergeCell ref="K54:O54"/>
    <mergeCell ref="K55:O55"/>
    <mergeCell ref="K37:O37"/>
    <mergeCell ref="K47:O47"/>
    <mergeCell ref="K40:O40"/>
    <mergeCell ref="K41:O41"/>
    <mergeCell ref="K42:O42"/>
    <mergeCell ref="K43:O43"/>
    <mergeCell ref="K44:O44"/>
    <mergeCell ref="K45:O45"/>
    <mergeCell ref="K46:O46"/>
    <mergeCell ref="K11:O11"/>
    <mergeCell ref="K12:O12"/>
    <mergeCell ref="K56:O56"/>
    <mergeCell ref="K57:O57"/>
    <mergeCell ref="K48:O48"/>
    <mergeCell ref="K50:O50"/>
    <mergeCell ref="K51:O51"/>
    <mergeCell ref="K52:O52"/>
    <mergeCell ref="K53:O53"/>
    <mergeCell ref="K49:O49"/>
    <mergeCell ref="K22:O22"/>
    <mergeCell ref="K23:O23"/>
    <mergeCell ref="K25:O25"/>
    <mergeCell ref="C56:G56"/>
    <mergeCell ref="C51:G51"/>
    <mergeCell ref="C52:G52"/>
    <mergeCell ref="C53:G53"/>
    <mergeCell ref="C54:G54"/>
    <mergeCell ref="C55:G55"/>
    <mergeCell ref="C47:G47"/>
    <mergeCell ref="C48:G48"/>
    <mergeCell ref="C50:G50"/>
    <mergeCell ref="C40:G40"/>
    <mergeCell ref="C41:G41"/>
    <mergeCell ref="C42:G42"/>
    <mergeCell ref="C43:G43"/>
    <mergeCell ref="C44:G44"/>
    <mergeCell ref="C45:G45"/>
    <mergeCell ref="C46:G46"/>
    <mergeCell ref="C49:G49"/>
    <mergeCell ref="C57:G57"/>
    <mergeCell ref="C11:G11"/>
    <mergeCell ref="C36:G36"/>
    <mergeCell ref="C12:G12"/>
    <mergeCell ref="C31:G31"/>
    <mergeCell ref="C22:G22"/>
    <mergeCell ref="C23:G23"/>
    <mergeCell ref="C25:G25"/>
    <mergeCell ref="C26:G26"/>
    <mergeCell ref="C27:G27"/>
    <mergeCell ref="C28:G28"/>
    <mergeCell ref="C29:G29"/>
    <mergeCell ref="C13:G13"/>
    <mergeCell ref="C16:G16"/>
    <mergeCell ref="C19:G19"/>
    <mergeCell ref="C24:G24"/>
    <mergeCell ref="K13:O13"/>
    <mergeCell ref="C14:G14"/>
    <mergeCell ref="K14:O14"/>
    <mergeCell ref="C15:G15"/>
    <mergeCell ref="K15:O15"/>
    <mergeCell ref="K16:O16"/>
    <mergeCell ref="C17:G17"/>
    <mergeCell ref="K17:O17"/>
    <mergeCell ref="C18:G18"/>
    <mergeCell ref="K18:O18"/>
    <mergeCell ref="K19:O19"/>
    <mergeCell ref="C20:G20"/>
    <mergeCell ref="K20:O20"/>
    <mergeCell ref="C21:G21"/>
    <mergeCell ref="K21:O21"/>
    <mergeCell ref="K24:O24"/>
    <mergeCell ref="C38:G38"/>
    <mergeCell ref="K38:O38"/>
    <mergeCell ref="C39:G39"/>
    <mergeCell ref="K39:O39"/>
    <mergeCell ref="C30:G30"/>
    <mergeCell ref="K26:O26"/>
    <mergeCell ref="K27:O27"/>
    <mergeCell ref="K28:O28"/>
    <mergeCell ref="K29:O29"/>
    <mergeCell ref="K30:O30"/>
    <mergeCell ref="K31:O31"/>
    <mergeCell ref="K36:O36"/>
    <mergeCell ref="C37:G37"/>
  </mergeCells>
  <phoneticPr fontId="0" type="noConversion"/>
  <printOptions horizontalCentered="1"/>
  <pageMargins left="0.23622047244094491" right="0.23622047244094491" top="0.31496062992125984" bottom="0.31496062992125984" header="0.19685039370078741" footer="0.19685039370078741"/>
  <pageSetup paperSize="9" scale="66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67"/>
  <sheetViews>
    <sheetView topLeftCell="A34" zoomScaleNormal="100" workbookViewId="0">
      <selection sqref="A1:P1"/>
    </sheetView>
  </sheetViews>
  <sheetFormatPr defaultRowHeight="12.5" x14ac:dyDescent="0.25"/>
  <cols>
    <col min="2" max="2" width="11.81640625" customWidth="1"/>
    <col min="7" max="7" width="12.7265625" customWidth="1"/>
    <col min="8" max="8" width="10.453125" style="10" customWidth="1"/>
    <col min="9" max="9" width="5.54296875" customWidth="1"/>
    <col min="10" max="10" width="12.453125" bestFit="1" customWidth="1"/>
  </cols>
  <sheetData>
    <row r="1" spans="1:16" ht="20" x14ac:dyDescent="0.4">
      <c r="A1" s="142" t="str">
        <f>SchoolName</f>
        <v>Select your school here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6" ht="20" x14ac:dyDescent="0.4">
      <c r="A2" s="143" t="str">
        <f>ThreeWRDate</f>
        <v>THREE WAY RECONCILIATION TO 31st March 2023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20" x14ac:dyDescent="0.4">
      <c r="A3" s="144" t="s">
        <v>43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</row>
    <row r="5" spans="1:16" ht="17.5" x14ac:dyDescent="0.35">
      <c r="H5" s="15"/>
    </row>
    <row r="6" spans="1:16" ht="13" x14ac:dyDescent="0.3">
      <c r="A6" s="16" t="s">
        <v>44</v>
      </c>
      <c r="H6" s="94"/>
    </row>
    <row r="7" spans="1:16" x14ac:dyDescent="0.25">
      <c r="H7" s="17"/>
    </row>
    <row r="8" spans="1:16" ht="13" x14ac:dyDescent="0.3">
      <c r="A8" s="16" t="s">
        <v>32</v>
      </c>
    </row>
    <row r="9" spans="1:16" ht="13" x14ac:dyDescent="0.3">
      <c r="B9" s="18" t="s">
        <v>33</v>
      </c>
    </row>
    <row r="11" spans="1:16" s="33" customFormat="1" ht="18" customHeight="1" x14ac:dyDescent="0.25">
      <c r="B11" s="91" t="s">
        <v>34</v>
      </c>
      <c r="C11" s="137" t="s">
        <v>35</v>
      </c>
      <c r="D11" s="137"/>
      <c r="E11" s="137"/>
      <c r="F11" s="137"/>
      <c r="G11" s="138"/>
      <c r="H11" s="34" t="s">
        <v>36</v>
      </c>
      <c r="J11" s="91" t="s">
        <v>34</v>
      </c>
      <c r="K11" s="137" t="s">
        <v>35</v>
      </c>
      <c r="L11" s="137"/>
      <c r="M11" s="137"/>
      <c r="N11" s="137"/>
      <c r="O11" s="138"/>
      <c r="P11" s="34" t="s">
        <v>36</v>
      </c>
    </row>
    <row r="12" spans="1:16" ht="13.5" customHeight="1" x14ac:dyDescent="0.25">
      <c r="B12" s="64" t="str">
        <f>IF('Schools System Balance'!B12="","",'Schools System Balance'!B12)</f>
        <v/>
      </c>
      <c r="C12" s="148" t="str">
        <f>IF('Schools System Balance'!C12="","",'Schools System Balance'!C12)</f>
        <v/>
      </c>
      <c r="D12" s="149" t="str">
        <f>IF('Schools System Balance'!D13="","",'Schools System Balance'!D13)</f>
        <v/>
      </c>
      <c r="E12" s="149" t="str">
        <f>IF('Schools System Balance'!E13="","",'Schools System Balance'!E13)</f>
        <v/>
      </c>
      <c r="F12" s="149" t="str">
        <f>IF('Schools System Balance'!F13="","",'Schools System Balance'!F13)</f>
        <v/>
      </c>
      <c r="G12" s="150" t="str">
        <f>IF('Schools System Balance'!G13="","",'Schools System Balance'!G13)</f>
        <v/>
      </c>
      <c r="H12" s="35" t="str">
        <f>IF('Schools System Balance'!H12="","",'Schools System Balance'!H12)</f>
        <v/>
      </c>
      <c r="J12" s="64" t="str">
        <f>IF('Schools System Balance'!J12="","",'Schools System Balance'!J12)</f>
        <v/>
      </c>
      <c r="K12" s="148" t="str">
        <f>IF('Schools System Balance'!K12="","",'Schools System Balance'!K12)</f>
        <v/>
      </c>
      <c r="L12" s="149" t="str">
        <f>IF('Schools System Balance'!L13="","",'Schools System Balance'!L13)</f>
        <v/>
      </c>
      <c r="M12" s="149" t="str">
        <f>IF('Schools System Balance'!M13="","",'Schools System Balance'!M13)</f>
        <v/>
      </c>
      <c r="N12" s="149" t="str">
        <f>IF('Schools System Balance'!N13="","",'Schools System Balance'!N13)</f>
        <v/>
      </c>
      <c r="O12" s="150" t="str">
        <f>IF('Schools System Balance'!O13="","",'Schools System Balance'!O13)</f>
        <v/>
      </c>
      <c r="P12" s="35" t="str">
        <f>IF('Schools System Balance'!P12="","",'Schools System Balance'!P12)</f>
        <v/>
      </c>
    </row>
    <row r="13" spans="1:16" ht="13.5" customHeight="1" x14ac:dyDescent="0.25">
      <c r="B13" s="65" t="str">
        <f>IF('Schools System Balance'!B13="","",'Schools System Balance'!B13)</f>
        <v/>
      </c>
      <c r="C13" s="148" t="str">
        <f>IF('Schools System Balance'!C13="","",'Schools System Balance'!C13)</f>
        <v/>
      </c>
      <c r="D13" s="149" t="str">
        <f>IF('Schools System Balance'!D14="","",'Schools System Balance'!D14)</f>
        <v/>
      </c>
      <c r="E13" s="149" t="str">
        <f>IF('Schools System Balance'!E14="","",'Schools System Balance'!E14)</f>
        <v/>
      </c>
      <c r="F13" s="149" t="str">
        <f>IF('Schools System Balance'!F14="","",'Schools System Balance'!F14)</f>
        <v/>
      </c>
      <c r="G13" s="150" t="str">
        <f>IF('Schools System Balance'!G14="","",'Schools System Balance'!G14)</f>
        <v/>
      </c>
      <c r="H13" s="21" t="str">
        <f>IF('Schools System Balance'!H13="","",'Schools System Balance'!H13)</f>
        <v/>
      </c>
      <c r="J13" s="66" t="str">
        <f>IF('Schools System Balance'!J13="","",'Schools System Balance'!J13)</f>
        <v/>
      </c>
      <c r="K13" s="148" t="str">
        <f>IF('Schools System Balance'!K13="","",'Schools System Balance'!K13)</f>
        <v/>
      </c>
      <c r="L13" s="149" t="str">
        <f>IF('Schools System Balance'!L14="","",'Schools System Balance'!L14)</f>
        <v/>
      </c>
      <c r="M13" s="149" t="str">
        <f>IF('Schools System Balance'!M14="","",'Schools System Balance'!M14)</f>
        <v/>
      </c>
      <c r="N13" s="149" t="str">
        <f>IF('Schools System Balance'!N14="","",'Schools System Balance'!N14)</f>
        <v/>
      </c>
      <c r="O13" s="150" t="str">
        <f>IF('Schools System Balance'!O14="","",'Schools System Balance'!O14)</f>
        <v/>
      </c>
      <c r="P13" s="67" t="str">
        <f>IF('Schools System Balance'!P13="","",'Schools System Balance'!P13)</f>
        <v/>
      </c>
    </row>
    <row r="14" spans="1:16" ht="13.5" customHeight="1" x14ac:dyDescent="0.25">
      <c r="B14" s="65" t="str">
        <f>IF('Schools System Balance'!B14="","",'Schools System Balance'!B14)</f>
        <v/>
      </c>
      <c r="C14" s="148" t="str">
        <f>IF('Schools System Balance'!C14="","",'Schools System Balance'!C14)</f>
        <v/>
      </c>
      <c r="D14" s="149" t="str">
        <f>IF('Schools System Balance'!D15="","",'Schools System Balance'!D15)</f>
        <v/>
      </c>
      <c r="E14" s="149" t="str">
        <f>IF('Schools System Balance'!E15="","",'Schools System Balance'!E15)</f>
        <v/>
      </c>
      <c r="F14" s="149" t="str">
        <f>IF('Schools System Balance'!F15="","",'Schools System Balance'!F15)</f>
        <v/>
      </c>
      <c r="G14" s="150" t="str">
        <f>IF('Schools System Balance'!G15="","",'Schools System Balance'!G15)</f>
        <v/>
      </c>
      <c r="H14" s="21" t="str">
        <f>IF('Schools System Balance'!H14="","",'Schools System Balance'!H14)</f>
        <v/>
      </c>
      <c r="J14" s="65" t="str">
        <f>IF('Schools System Balance'!J14="","",'Schools System Balance'!J14)</f>
        <v/>
      </c>
      <c r="K14" s="148" t="str">
        <f>IF('Schools System Balance'!K14="","",'Schools System Balance'!K14)</f>
        <v/>
      </c>
      <c r="L14" s="149" t="str">
        <f>IF('Schools System Balance'!L15="","",'Schools System Balance'!L15)</f>
        <v/>
      </c>
      <c r="M14" s="149" t="str">
        <f>IF('Schools System Balance'!M15="","",'Schools System Balance'!M15)</f>
        <v/>
      </c>
      <c r="N14" s="149" t="str">
        <f>IF('Schools System Balance'!N15="","",'Schools System Balance'!N15)</f>
        <v/>
      </c>
      <c r="O14" s="150" t="str">
        <f>IF('Schools System Balance'!O15="","",'Schools System Balance'!O15)</f>
        <v/>
      </c>
      <c r="P14" s="21" t="str">
        <f>IF('Schools System Balance'!P14="","",'Schools System Balance'!P14)</f>
        <v/>
      </c>
    </row>
    <row r="15" spans="1:16" ht="13.5" customHeight="1" x14ac:dyDescent="0.25">
      <c r="B15" s="65" t="str">
        <f>IF('Schools System Balance'!B15="","",'Schools System Balance'!B15)</f>
        <v/>
      </c>
      <c r="C15" s="148" t="str">
        <f>IF('Schools System Balance'!C15="","",'Schools System Balance'!C15)</f>
        <v/>
      </c>
      <c r="D15" s="149" t="str">
        <f>IF('Schools System Balance'!D16="","",'Schools System Balance'!D16)</f>
        <v/>
      </c>
      <c r="E15" s="149" t="str">
        <f>IF('Schools System Balance'!E16="","",'Schools System Balance'!E16)</f>
        <v/>
      </c>
      <c r="F15" s="149" t="str">
        <f>IF('Schools System Balance'!F16="","",'Schools System Balance'!F16)</f>
        <v/>
      </c>
      <c r="G15" s="150" t="str">
        <f>IF('Schools System Balance'!G16="","",'Schools System Balance'!G16)</f>
        <v/>
      </c>
      <c r="H15" s="21" t="str">
        <f>IF('Schools System Balance'!H15="","",'Schools System Balance'!H15)</f>
        <v/>
      </c>
      <c r="J15" s="65" t="str">
        <f>IF('Schools System Balance'!J15="","",'Schools System Balance'!J15)</f>
        <v/>
      </c>
      <c r="K15" s="148" t="str">
        <f>IF('Schools System Balance'!K15="","",'Schools System Balance'!K15)</f>
        <v/>
      </c>
      <c r="L15" s="149" t="str">
        <f>IF('Schools System Balance'!L16="","",'Schools System Balance'!L16)</f>
        <v/>
      </c>
      <c r="M15" s="149" t="str">
        <f>IF('Schools System Balance'!M16="","",'Schools System Balance'!M16)</f>
        <v/>
      </c>
      <c r="N15" s="149" t="str">
        <f>IF('Schools System Balance'!N16="","",'Schools System Balance'!N16)</f>
        <v/>
      </c>
      <c r="O15" s="150" t="str">
        <f>IF('Schools System Balance'!O16="","",'Schools System Balance'!O16)</f>
        <v/>
      </c>
      <c r="P15" s="67" t="str">
        <f>IF('Schools System Balance'!P15="","",'Schools System Balance'!P15)</f>
        <v/>
      </c>
    </row>
    <row r="16" spans="1:16" ht="13.5" customHeight="1" x14ac:dyDescent="0.25">
      <c r="B16" s="65" t="str">
        <f>IF('Schools System Balance'!B16="","",'Schools System Balance'!B16)</f>
        <v/>
      </c>
      <c r="C16" s="148" t="str">
        <f>IF('Schools System Balance'!C16="","",'Schools System Balance'!C16)</f>
        <v/>
      </c>
      <c r="D16" s="149" t="str">
        <f>IF('Schools System Balance'!D17="","",'Schools System Balance'!D17)</f>
        <v/>
      </c>
      <c r="E16" s="149" t="str">
        <f>IF('Schools System Balance'!E17="","",'Schools System Balance'!E17)</f>
        <v/>
      </c>
      <c r="F16" s="149" t="str">
        <f>IF('Schools System Balance'!F17="","",'Schools System Balance'!F17)</f>
        <v/>
      </c>
      <c r="G16" s="150" t="str">
        <f>IF('Schools System Balance'!G17="","",'Schools System Balance'!G17)</f>
        <v/>
      </c>
      <c r="H16" s="21" t="str">
        <f>IF('Schools System Balance'!H16="","",'Schools System Balance'!H16)</f>
        <v/>
      </c>
      <c r="J16" s="66" t="str">
        <f>IF('Schools System Balance'!J16="","",'Schools System Balance'!J16)</f>
        <v/>
      </c>
      <c r="K16" s="148" t="str">
        <f>IF('Schools System Balance'!K16="","",'Schools System Balance'!K16)</f>
        <v/>
      </c>
      <c r="L16" s="149" t="str">
        <f>IF('Schools System Balance'!L17="","",'Schools System Balance'!L17)</f>
        <v/>
      </c>
      <c r="M16" s="149" t="str">
        <f>IF('Schools System Balance'!M17="","",'Schools System Balance'!M17)</f>
        <v/>
      </c>
      <c r="N16" s="149" t="str">
        <f>IF('Schools System Balance'!N17="","",'Schools System Balance'!N17)</f>
        <v/>
      </c>
      <c r="O16" s="150" t="str">
        <f>IF('Schools System Balance'!O17="","",'Schools System Balance'!O17)</f>
        <v/>
      </c>
      <c r="P16" s="21" t="str">
        <f>IF('Schools System Balance'!P16="","",'Schools System Balance'!P16)</f>
        <v/>
      </c>
    </row>
    <row r="17" spans="2:16" ht="13.5" customHeight="1" x14ac:dyDescent="0.25">
      <c r="B17" s="65" t="str">
        <f>IF('Schools System Balance'!B17="","",'Schools System Balance'!B17)</f>
        <v/>
      </c>
      <c r="C17" s="148" t="str">
        <f>IF('Schools System Balance'!C17="","",'Schools System Balance'!C17)</f>
        <v/>
      </c>
      <c r="D17" s="149" t="str">
        <f>IF('Schools System Balance'!D18="","",'Schools System Balance'!D18)</f>
        <v/>
      </c>
      <c r="E17" s="149" t="str">
        <f>IF('Schools System Balance'!E18="","",'Schools System Balance'!E18)</f>
        <v/>
      </c>
      <c r="F17" s="149" t="str">
        <f>IF('Schools System Balance'!F18="","",'Schools System Balance'!F18)</f>
        <v/>
      </c>
      <c r="G17" s="150" t="str">
        <f>IF('Schools System Balance'!G18="","",'Schools System Balance'!G18)</f>
        <v/>
      </c>
      <c r="H17" s="21" t="str">
        <f>IF('Schools System Balance'!H17="","",'Schools System Balance'!H17)</f>
        <v/>
      </c>
      <c r="J17" s="65" t="str">
        <f>IF('Schools System Balance'!J17="","",'Schools System Balance'!J17)</f>
        <v/>
      </c>
      <c r="K17" s="148" t="str">
        <f>IF('Schools System Balance'!K17="","",'Schools System Balance'!K17)</f>
        <v/>
      </c>
      <c r="L17" s="149" t="str">
        <f>IF('Schools System Balance'!L18="","",'Schools System Balance'!L18)</f>
        <v/>
      </c>
      <c r="M17" s="149" t="str">
        <f>IF('Schools System Balance'!M18="","",'Schools System Balance'!M18)</f>
        <v/>
      </c>
      <c r="N17" s="149" t="str">
        <f>IF('Schools System Balance'!N18="","",'Schools System Balance'!N18)</f>
        <v/>
      </c>
      <c r="O17" s="150" t="str">
        <f>IF('Schools System Balance'!O18="","",'Schools System Balance'!O18)</f>
        <v/>
      </c>
      <c r="P17" s="21" t="str">
        <f>IF('Schools System Balance'!P17="","",'Schools System Balance'!P17)</f>
        <v/>
      </c>
    </row>
    <row r="18" spans="2:16" ht="13.5" customHeight="1" x14ac:dyDescent="0.25">
      <c r="B18" s="65" t="str">
        <f>IF('Schools System Balance'!B18="","",'Schools System Balance'!B18)</f>
        <v/>
      </c>
      <c r="C18" s="148" t="str">
        <f>IF('Schools System Balance'!C18="","",'Schools System Balance'!C18)</f>
        <v/>
      </c>
      <c r="D18" s="149" t="str">
        <f>IF('Schools System Balance'!D19="","",'Schools System Balance'!D19)</f>
        <v/>
      </c>
      <c r="E18" s="149" t="str">
        <f>IF('Schools System Balance'!E19="","",'Schools System Balance'!E19)</f>
        <v/>
      </c>
      <c r="F18" s="149" t="str">
        <f>IF('Schools System Balance'!F19="","",'Schools System Balance'!F19)</f>
        <v/>
      </c>
      <c r="G18" s="150" t="str">
        <f>IF('Schools System Balance'!G19="","",'Schools System Balance'!G19)</f>
        <v/>
      </c>
      <c r="H18" s="21" t="str">
        <f>IF('Schools System Balance'!H18="","",'Schools System Balance'!H18)</f>
        <v/>
      </c>
      <c r="J18" s="65" t="str">
        <f>IF('Schools System Balance'!J18="","",'Schools System Balance'!J18)</f>
        <v/>
      </c>
      <c r="K18" s="148" t="str">
        <f>IF('Schools System Balance'!K18="","",'Schools System Balance'!K18)</f>
        <v/>
      </c>
      <c r="L18" s="149" t="str">
        <f>IF('Schools System Balance'!L19="","",'Schools System Balance'!L19)</f>
        <v/>
      </c>
      <c r="M18" s="149" t="str">
        <f>IF('Schools System Balance'!M19="","",'Schools System Balance'!M19)</f>
        <v/>
      </c>
      <c r="N18" s="149" t="str">
        <f>IF('Schools System Balance'!N19="","",'Schools System Balance'!N19)</f>
        <v/>
      </c>
      <c r="O18" s="150" t="str">
        <f>IF('Schools System Balance'!O19="","",'Schools System Balance'!O19)</f>
        <v/>
      </c>
      <c r="P18" s="21" t="str">
        <f>IF('Schools System Balance'!P18="","",'Schools System Balance'!P18)</f>
        <v/>
      </c>
    </row>
    <row r="19" spans="2:16" ht="13.5" customHeight="1" x14ac:dyDescent="0.25">
      <c r="B19" s="65" t="str">
        <f>IF('Schools System Balance'!B19="","",'Schools System Balance'!B19)</f>
        <v/>
      </c>
      <c r="C19" s="148" t="str">
        <f>IF('Schools System Balance'!C19="","",'Schools System Balance'!C19)</f>
        <v/>
      </c>
      <c r="D19" s="149" t="str">
        <f>IF('Schools System Balance'!D20="","",'Schools System Balance'!D20)</f>
        <v/>
      </c>
      <c r="E19" s="149" t="str">
        <f>IF('Schools System Balance'!E20="","",'Schools System Balance'!E20)</f>
        <v/>
      </c>
      <c r="F19" s="149" t="str">
        <f>IF('Schools System Balance'!F20="","",'Schools System Balance'!F20)</f>
        <v/>
      </c>
      <c r="G19" s="150" t="str">
        <f>IF('Schools System Balance'!G20="","",'Schools System Balance'!G20)</f>
        <v/>
      </c>
      <c r="H19" s="21" t="str">
        <f>IF('Schools System Balance'!H19="","",'Schools System Balance'!H19)</f>
        <v/>
      </c>
      <c r="J19" s="65" t="str">
        <f>IF('Schools System Balance'!J19="","",'Schools System Balance'!J19)</f>
        <v/>
      </c>
      <c r="K19" s="148" t="str">
        <f>IF('Schools System Balance'!K19="","",'Schools System Balance'!K19)</f>
        <v/>
      </c>
      <c r="L19" s="149" t="str">
        <f>IF('Schools System Balance'!L20="","",'Schools System Balance'!L20)</f>
        <v/>
      </c>
      <c r="M19" s="149" t="str">
        <f>IF('Schools System Balance'!M20="","",'Schools System Balance'!M20)</f>
        <v/>
      </c>
      <c r="N19" s="149" t="str">
        <f>IF('Schools System Balance'!N20="","",'Schools System Balance'!N20)</f>
        <v/>
      </c>
      <c r="O19" s="150" t="str">
        <f>IF('Schools System Balance'!O20="","",'Schools System Balance'!O20)</f>
        <v/>
      </c>
      <c r="P19" s="21" t="str">
        <f>IF('Schools System Balance'!P19="","",'Schools System Balance'!P19)</f>
        <v/>
      </c>
    </row>
    <row r="20" spans="2:16" ht="13.5" customHeight="1" x14ac:dyDescent="0.25">
      <c r="B20" s="65" t="str">
        <f>IF('Schools System Balance'!B20="","",'Schools System Balance'!B20)</f>
        <v/>
      </c>
      <c r="C20" s="148" t="str">
        <f>IF('Schools System Balance'!C20="","",'Schools System Balance'!C20)</f>
        <v/>
      </c>
      <c r="D20" s="149" t="str">
        <f>IF('Schools System Balance'!D21="","",'Schools System Balance'!D21)</f>
        <v/>
      </c>
      <c r="E20" s="149" t="str">
        <f>IF('Schools System Balance'!E21="","",'Schools System Balance'!E21)</f>
        <v/>
      </c>
      <c r="F20" s="149" t="str">
        <f>IF('Schools System Balance'!F21="","",'Schools System Balance'!F21)</f>
        <v/>
      </c>
      <c r="G20" s="150" t="str">
        <f>IF('Schools System Balance'!G21="","",'Schools System Balance'!G21)</f>
        <v/>
      </c>
      <c r="H20" s="21" t="str">
        <f>IF('Schools System Balance'!H20="","",'Schools System Balance'!H20)</f>
        <v/>
      </c>
      <c r="J20" s="65" t="str">
        <f>IF('Schools System Balance'!J20="","",'Schools System Balance'!J20)</f>
        <v/>
      </c>
      <c r="K20" s="148" t="str">
        <f>IF('Schools System Balance'!K20="","",'Schools System Balance'!K20)</f>
        <v/>
      </c>
      <c r="L20" s="149" t="str">
        <f>IF('Schools System Balance'!L21="","",'Schools System Balance'!L21)</f>
        <v/>
      </c>
      <c r="M20" s="149" t="str">
        <f>IF('Schools System Balance'!M21="","",'Schools System Balance'!M21)</f>
        <v/>
      </c>
      <c r="N20" s="149" t="str">
        <f>IF('Schools System Balance'!N21="","",'Schools System Balance'!N21)</f>
        <v/>
      </c>
      <c r="O20" s="150" t="str">
        <f>IF('Schools System Balance'!O21="","",'Schools System Balance'!O21)</f>
        <v/>
      </c>
      <c r="P20" s="21" t="str">
        <f>IF('Schools System Balance'!P20="","",'Schools System Balance'!P20)</f>
        <v/>
      </c>
    </row>
    <row r="21" spans="2:16" ht="13.5" customHeight="1" x14ac:dyDescent="0.25">
      <c r="B21" s="65" t="str">
        <f>IF('Schools System Balance'!B21="","",'Schools System Balance'!B21)</f>
        <v/>
      </c>
      <c r="C21" s="148" t="str">
        <f>IF('Schools System Balance'!C21="","",'Schools System Balance'!C21)</f>
        <v/>
      </c>
      <c r="D21" s="149" t="str">
        <f>IF('Schools System Balance'!D22="","",'Schools System Balance'!D22)</f>
        <v/>
      </c>
      <c r="E21" s="149" t="str">
        <f>IF('Schools System Balance'!E22="","",'Schools System Balance'!E22)</f>
        <v/>
      </c>
      <c r="F21" s="149" t="str">
        <f>IF('Schools System Balance'!F22="","",'Schools System Balance'!F22)</f>
        <v/>
      </c>
      <c r="G21" s="150" t="str">
        <f>IF('Schools System Balance'!G22="","",'Schools System Balance'!G22)</f>
        <v/>
      </c>
      <c r="H21" s="21" t="str">
        <f>IF('Schools System Balance'!H21="","",'Schools System Balance'!H21)</f>
        <v/>
      </c>
      <c r="J21" s="65" t="str">
        <f>IF('Schools System Balance'!J21="","",'Schools System Balance'!J21)</f>
        <v/>
      </c>
      <c r="K21" s="148" t="str">
        <f>IF('Schools System Balance'!K21="","",'Schools System Balance'!K21)</f>
        <v/>
      </c>
      <c r="L21" s="149" t="str">
        <f>IF('Schools System Balance'!L22="","",'Schools System Balance'!L22)</f>
        <v/>
      </c>
      <c r="M21" s="149" t="str">
        <f>IF('Schools System Balance'!M22="","",'Schools System Balance'!M22)</f>
        <v/>
      </c>
      <c r="N21" s="149" t="str">
        <f>IF('Schools System Balance'!N22="","",'Schools System Balance'!N22)</f>
        <v/>
      </c>
      <c r="O21" s="150" t="str">
        <f>IF('Schools System Balance'!O22="","",'Schools System Balance'!O22)</f>
        <v/>
      </c>
      <c r="P21" s="21" t="str">
        <f>IF('Schools System Balance'!P21="","",'Schools System Balance'!P21)</f>
        <v/>
      </c>
    </row>
    <row r="22" spans="2:16" ht="13.5" customHeight="1" x14ac:dyDescent="0.25">
      <c r="B22" s="65" t="str">
        <f>IF('Schools System Balance'!B22="","",'Schools System Balance'!B22)</f>
        <v/>
      </c>
      <c r="C22" s="148" t="str">
        <f>IF('Schools System Balance'!C22="","",'Schools System Balance'!C22)</f>
        <v/>
      </c>
      <c r="D22" s="149" t="str">
        <f>IF('Schools System Balance'!D23="","",'Schools System Balance'!D23)</f>
        <v/>
      </c>
      <c r="E22" s="149" t="str">
        <f>IF('Schools System Balance'!E23="","",'Schools System Balance'!E23)</f>
        <v/>
      </c>
      <c r="F22" s="149" t="str">
        <f>IF('Schools System Balance'!F23="","",'Schools System Balance'!F23)</f>
        <v/>
      </c>
      <c r="G22" s="150" t="str">
        <f>IF('Schools System Balance'!G23="","",'Schools System Balance'!G23)</f>
        <v/>
      </c>
      <c r="H22" s="21" t="str">
        <f>IF('Schools System Balance'!H22="","",'Schools System Balance'!H22)</f>
        <v/>
      </c>
      <c r="J22" s="65" t="str">
        <f>IF('Schools System Balance'!J22="","",'Schools System Balance'!J22)</f>
        <v/>
      </c>
      <c r="K22" s="148" t="str">
        <f>IF('Schools System Balance'!K22="","",'Schools System Balance'!K22)</f>
        <v/>
      </c>
      <c r="L22" s="149" t="str">
        <f>IF('Schools System Balance'!L23="","",'Schools System Balance'!L23)</f>
        <v/>
      </c>
      <c r="M22" s="149" t="str">
        <f>IF('Schools System Balance'!M23="","",'Schools System Balance'!M23)</f>
        <v/>
      </c>
      <c r="N22" s="149" t="str">
        <f>IF('Schools System Balance'!N23="","",'Schools System Balance'!N23)</f>
        <v/>
      </c>
      <c r="O22" s="150" t="str">
        <f>IF('Schools System Balance'!O23="","",'Schools System Balance'!O23)</f>
        <v/>
      </c>
      <c r="P22" s="21" t="str">
        <f>IF('Schools System Balance'!P22="","",'Schools System Balance'!P22)</f>
        <v/>
      </c>
    </row>
    <row r="23" spans="2:16" ht="13.5" customHeight="1" x14ac:dyDescent="0.25">
      <c r="B23" s="65" t="str">
        <f>IF('Schools System Balance'!B23="","",'Schools System Balance'!B23)</f>
        <v/>
      </c>
      <c r="C23" s="148" t="str">
        <f>IF('Schools System Balance'!C23="","",'Schools System Balance'!C23)</f>
        <v/>
      </c>
      <c r="D23" s="149" t="str">
        <f>IF('Schools System Balance'!D24="","",'Schools System Balance'!D24)</f>
        <v/>
      </c>
      <c r="E23" s="149" t="str">
        <f>IF('Schools System Balance'!E24="","",'Schools System Balance'!E24)</f>
        <v/>
      </c>
      <c r="F23" s="149" t="str">
        <f>IF('Schools System Balance'!F24="","",'Schools System Balance'!F24)</f>
        <v/>
      </c>
      <c r="G23" s="150" t="str">
        <f>IF('Schools System Balance'!G24="","",'Schools System Balance'!G24)</f>
        <v/>
      </c>
      <c r="H23" s="21" t="str">
        <f>IF('Schools System Balance'!H23="","",'Schools System Balance'!H23)</f>
        <v/>
      </c>
      <c r="J23" s="65" t="str">
        <f>IF('Schools System Balance'!J23="","",'Schools System Balance'!J23)</f>
        <v/>
      </c>
      <c r="K23" s="148" t="str">
        <f>IF('Schools System Balance'!K23="","",'Schools System Balance'!K23)</f>
        <v/>
      </c>
      <c r="L23" s="149" t="str">
        <f>IF('Schools System Balance'!L24="","",'Schools System Balance'!L24)</f>
        <v/>
      </c>
      <c r="M23" s="149" t="str">
        <f>IF('Schools System Balance'!M24="","",'Schools System Balance'!M24)</f>
        <v/>
      </c>
      <c r="N23" s="149" t="str">
        <f>IF('Schools System Balance'!N24="","",'Schools System Balance'!N24)</f>
        <v/>
      </c>
      <c r="O23" s="150" t="str">
        <f>IF('Schools System Balance'!O24="","",'Schools System Balance'!O24)</f>
        <v/>
      </c>
      <c r="P23" s="21" t="str">
        <f>IF('Schools System Balance'!P23="","",'Schools System Balance'!P23)</f>
        <v/>
      </c>
    </row>
    <row r="24" spans="2:16" ht="13.5" customHeight="1" x14ac:dyDescent="0.25">
      <c r="B24" s="65" t="str">
        <f>IF('Schools System Balance'!B24="","",'Schools System Balance'!B24)</f>
        <v/>
      </c>
      <c r="C24" s="148" t="str">
        <f>IF('Schools System Balance'!C24="","",'Schools System Balance'!C24)</f>
        <v/>
      </c>
      <c r="D24" s="149" t="str">
        <f>IF('Schools System Balance'!D25="","",'Schools System Balance'!D25)</f>
        <v/>
      </c>
      <c r="E24" s="149" t="str">
        <f>IF('Schools System Balance'!E25="","",'Schools System Balance'!E25)</f>
        <v/>
      </c>
      <c r="F24" s="149" t="str">
        <f>IF('Schools System Balance'!F25="","",'Schools System Balance'!F25)</f>
        <v/>
      </c>
      <c r="G24" s="150" t="str">
        <f>IF('Schools System Balance'!G25="","",'Schools System Balance'!G25)</f>
        <v/>
      </c>
      <c r="H24" s="21" t="str">
        <f>IF('Schools System Balance'!H24="","",'Schools System Balance'!H24)</f>
        <v/>
      </c>
      <c r="J24" s="65" t="str">
        <f>IF('Schools System Balance'!J24="","",'Schools System Balance'!J24)</f>
        <v/>
      </c>
      <c r="K24" s="148" t="str">
        <f>IF('Schools System Balance'!K24="","",'Schools System Balance'!K24)</f>
        <v/>
      </c>
      <c r="L24" s="149" t="str">
        <f>IF('Schools System Balance'!L25="","",'Schools System Balance'!L25)</f>
        <v/>
      </c>
      <c r="M24" s="149" t="str">
        <f>IF('Schools System Balance'!M25="","",'Schools System Balance'!M25)</f>
        <v/>
      </c>
      <c r="N24" s="149" t="str">
        <f>IF('Schools System Balance'!N25="","",'Schools System Balance'!N25)</f>
        <v/>
      </c>
      <c r="O24" s="150" t="str">
        <f>IF('Schools System Balance'!O25="","",'Schools System Balance'!O25)</f>
        <v/>
      </c>
      <c r="P24" s="21" t="str">
        <f>IF('Schools System Balance'!P24="","",'Schools System Balance'!P24)</f>
        <v/>
      </c>
    </row>
    <row r="25" spans="2:16" x14ac:dyDescent="0.25">
      <c r="B25" s="65" t="str">
        <f>IF('Schools System Balance'!B25="","",'Schools System Balance'!B25)</f>
        <v/>
      </c>
      <c r="C25" s="148" t="str">
        <f>IF('Schools System Balance'!C25="","",'Schools System Balance'!C25)</f>
        <v/>
      </c>
      <c r="D25" s="149" t="str">
        <f>IF('Schools System Balance'!D26="","",'Schools System Balance'!D26)</f>
        <v/>
      </c>
      <c r="E25" s="149" t="str">
        <f>IF('Schools System Balance'!E26="","",'Schools System Balance'!E26)</f>
        <v/>
      </c>
      <c r="F25" s="149" t="str">
        <f>IF('Schools System Balance'!F26="","",'Schools System Balance'!F26)</f>
        <v/>
      </c>
      <c r="G25" s="150" t="str">
        <f>IF('Schools System Balance'!G26="","",'Schools System Balance'!G26)</f>
        <v/>
      </c>
      <c r="H25" s="21" t="str">
        <f>IF('Schools System Balance'!H25="","",'Schools System Balance'!H25)</f>
        <v/>
      </c>
      <c r="J25" s="65" t="str">
        <f>IF('Schools System Balance'!J25="","",'Schools System Balance'!J25)</f>
        <v/>
      </c>
      <c r="K25" s="148" t="str">
        <f>IF('Schools System Balance'!K25="","",'Schools System Balance'!K25)</f>
        <v/>
      </c>
      <c r="L25" s="149" t="str">
        <f>IF('Schools System Balance'!L26="","",'Schools System Balance'!L26)</f>
        <v/>
      </c>
      <c r="M25" s="149" t="str">
        <f>IF('Schools System Balance'!M26="","",'Schools System Balance'!M26)</f>
        <v/>
      </c>
      <c r="N25" s="149" t="str">
        <f>IF('Schools System Balance'!N26="","",'Schools System Balance'!N26)</f>
        <v/>
      </c>
      <c r="O25" s="150" t="str">
        <f>IF('Schools System Balance'!O26="","",'Schools System Balance'!O26)</f>
        <v/>
      </c>
      <c r="P25" s="21" t="str">
        <f>IF('Schools System Balance'!P25="","",'Schools System Balance'!P25)</f>
        <v/>
      </c>
    </row>
    <row r="26" spans="2:16" x14ac:dyDescent="0.25">
      <c r="B26" s="65" t="str">
        <f>IF('Schools System Balance'!B26="","",'Schools System Balance'!B26)</f>
        <v/>
      </c>
      <c r="C26" s="148" t="str">
        <f>IF('Schools System Balance'!C26="","",'Schools System Balance'!C26)</f>
        <v/>
      </c>
      <c r="D26" s="149" t="str">
        <f>IF('Schools System Balance'!D27="","",'Schools System Balance'!D27)</f>
        <v/>
      </c>
      <c r="E26" s="149" t="str">
        <f>IF('Schools System Balance'!E27="","",'Schools System Balance'!E27)</f>
        <v/>
      </c>
      <c r="F26" s="149" t="str">
        <f>IF('Schools System Balance'!F27="","",'Schools System Balance'!F27)</f>
        <v/>
      </c>
      <c r="G26" s="150" t="str">
        <f>IF('Schools System Balance'!G27="","",'Schools System Balance'!G27)</f>
        <v/>
      </c>
      <c r="H26" s="21" t="str">
        <f>IF('Schools System Balance'!H26="","",'Schools System Balance'!H26)</f>
        <v/>
      </c>
      <c r="J26" s="64" t="str">
        <f>IF('Schools System Balance'!J26="","",'Schools System Balance'!J26)</f>
        <v/>
      </c>
      <c r="K26" s="148" t="str">
        <f>IF('Schools System Balance'!K26="","",'Schools System Balance'!K26)</f>
        <v/>
      </c>
      <c r="L26" s="149" t="str">
        <f>IF('Schools System Balance'!L27="","",'Schools System Balance'!L27)</f>
        <v/>
      </c>
      <c r="M26" s="149" t="str">
        <f>IF('Schools System Balance'!M27="","",'Schools System Balance'!M27)</f>
        <v/>
      </c>
      <c r="N26" s="149" t="str">
        <f>IF('Schools System Balance'!N27="","",'Schools System Balance'!N27)</f>
        <v/>
      </c>
      <c r="O26" s="150" t="str">
        <f>IF('Schools System Balance'!O27="","",'Schools System Balance'!O27)</f>
        <v/>
      </c>
      <c r="P26" s="35" t="str">
        <f>IF('Schools System Balance'!P26="","",'Schools System Balance'!P26)</f>
        <v/>
      </c>
    </row>
    <row r="27" spans="2:16" x14ac:dyDescent="0.25">
      <c r="B27" s="65" t="str">
        <f>IF('Schools System Balance'!B27="","",'Schools System Balance'!B27)</f>
        <v/>
      </c>
      <c r="C27" s="148" t="str">
        <f>IF('Schools System Balance'!C27="","",'Schools System Balance'!C27)</f>
        <v/>
      </c>
      <c r="D27" s="149" t="str">
        <f>IF('Schools System Balance'!D28="","",'Schools System Balance'!D28)</f>
        <v/>
      </c>
      <c r="E27" s="149" t="str">
        <f>IF('Schools System Balance'!E28="","",'Schools System Balance'!E28)</f>
        <v/>
      </c>
      <c r="F27" s="149" t="str">
        <f>IF('Schools System Balance'!F28="","",'Schools System Balance'!F28)</f>
        <v/>
      </c>
      <c r="G27" s="150" t="str">
        <f>IF('Schools System Balance'!G28="","",'Schools System Balance'!G28)</f>
        <v/>
      </c>
      <c r="H27" s="21" t="str">
        <f>IF('Schools System Balance'!H27="","",'Schools System Balance'!H27)</f>
        <v/>
      </c>
      <c r="J27" s="64" t="str">
        <f>IF('Schools System Balance'!J27="","",'Schools System Balance'!J27)</f>
        <v/>
      </c>
      <c r="K27" s="148" t="str">
        <f>IF('Schools System Balance'!K27="","",'Schools System Balance'!K27)</f>
        <v/>
      </c>
      <c r="L27" s="149" t="str">
        <f>IF('Schools System Balance'!L28="","",'Schools System Balance'!L28)</f>
        <v/>
      </c>
      <c r="M27" s="149" t="str">
        <f>IF('Schools System Balance'!M28="","",'Schools System Balance'!M28)</f>
        <v/>
      </c>
      <c r="N27" s="149" t="str">
        <f>IF('Schools System Balance'!N28="","",'Schools System Balance'!N28)</f>
        <v/>
      </c>
      <c r="O27" s="150" t="str">
        <f>IF('Schools System Balance'!O28="","",'Schools System Balance'!O28)</f>
        <v/>
      </c>
      <c r="P27" s="35" t="str">
        <f>IF('Schools System Balance'!P27="","",'Schools System Balance'!P27)</f>
        <v/>
      </c>
    </row>
    <row r="28" spans="2:16" x14ac:dyDescent="0.25">
      <c r="B28" s="65" t="str">
        <f>IF('Schools System Balance'!B28="","",'Schools System Balance'!B28)</f>
        <v/>
      </c>
      <c r="C28" s="148" t="str">
        <f>IF('Schools System Balance'!C28="","",'Schools System Balance'!C28)</f>
        <v/>
      </c>
      <c r="D28" s="149" t="str">
        <f>IF('Schools System Balance'!D29="","",'Schools System Balance'!D29)</f>
        <v/>
      </c>
      <c r="E28" s="149" t="str">
        <f>IF('Schools System Balance'!E29="","",'Schools System Balance'!E29)</f>
        <v/>
      </c>
      <c r="F28" s="149" t="str">
        <f>IF('Schools System Balance'!F29="","",'Schools System Balance'!F29)</f>
        <v/>
      </c>
      <c r="G28" s="150" t="str">
        <f>IF('Schools System Balance'!G29="","",'Schools System Balance'!G29)</f>
        <v/>
      </c>
      <c r="H28" s="21" t="str">
        <f>IF('Schools System Balance'!H28="","",'Schools System Balance'!H28)</f>
        <v/>
      </c>
      <c r="J28" s="64" t="str">
        <f>IF('Schools System Balance'!J28="","",'Schools System Balance'!J28)</f>
        <v/>
      </c>
      <c r="K28" s="148" t="str">
        <f>IF('Schools System Balance'!K28="","",'Schools System Balance'!K28)</f>
        <v/>
      </c>
      <c r="L28" s="149" t="str">
        <f>IF('Schools System Balance'!L29="","",'Schools System Balance'!L29)</f>
        <v/>
      </c>
      <c r="M28" s="149" t="str">
        <f>IF('Schools System Balance'!M29="","",'Schools System Balance'!M29)</f>
        <v/>
      </c>
      <c r="N28" s="149" t="str">
        <f>IF('Schools System Balance'!N29="","",'Schools System Balance'!N29)</f>
        <v/>
      </c>
      <c r="O28" s="150" t="str">
        <f>IF('Schools System Balance'!O29="","",'Schools System Balance'!O29)</f>
        <v/>
      </c>
      <c r="P28" s="35" t="str">
        <f>IF('Schools System Balance'!P28="","",'Schools System Balance'!P28)</f>
        <v/>
      </c>
    </row>
    <row r="29" spans="2:16" x14ac:dyDescent="0.25">
      <c r="B29" s="65" t="str">
        <f>IF('Schools System Balance'!B29="","",'Schools System Balance'!B29)</f>
        <v/>
      </c>
      <c r="C29" s="148" t="str">
        <f>IF('Schools System Balance'!C29="","",'Schools System Balance'!C29)</f>
        <v/>
      </c>
      <c r="D29" s="149" t="str">
        <f>IF('Schools System Balance'!D30="","",'Schools System Balance'!D30)</f>
        <v/>
      </c>
      <c r="E29" s="149" t="str">
        <f>IF('Schools System Balance'!E30="","",'Schools System Balance'!E30)</f>
        <v/>
      </c>
      <c r="F29" s="149" t="str">
        <f>IF('Schools System Balance'!F30="","",'Schools System Balance'!F30)</f>
        <v/>
      </c>
      <c r="G29" s="150" t="str">
        <f>IF('Schools System Balance'!G30="","",'Schools System Balance'!G30)</f>
        <v/>
      </c>
      <c r="H29" s="21" t="str">
        <f>IF('Schools System Balance'!H29="","",'Schools System Balance'!H29)</f>
        <v/>
      </c>
      <c r="J29" s="64" t="str">
        <f>IF('Schools System Balance'!J29="","",'Schools System Balance'!J29)</f>
        <v/>
      </c>
      <c r="K29" s="148" t="str">
        <f>IF('Schools System Balance'!K29="","",'Schools System Balance'!K29)</f>
        <v/>
      </c>
      <c r="L29" s="149" t="str">
        <f>IF('Schools System Balance'!L30="","",'Schools System Balance'!L30)</f>
        <v/>
      </c>
      <c r="M29" s="149" t="str">
        <f>IF('Schools System Balance'!M30="","",'Schools System Balance'!M30)</f>
        <v/>
      </c>
      <c r="N29" s="149" t="str">
        <f>IF('Schools System Balance'!N30="","",'Schools System Balance'!N30)</f>
        <v/>
      </c>
      <c r="O29" s="150" t="str">
        <f>IF('Schools System Balance'!O30="","",'Schools System Balance'!O30)</f>
        <v/>
      </c>
      <c r="P29" s="35" t="str">
        <f>IF('Schools System Balance'!P29="","",'Schools System Balance'!P29)</f>
        <v/>
      </c>
    </row>
    <row r="30" spans="2:16" x14ac:dyDescent="0.25">
      <c r="B30" s="65" t="str">
        <f>IF('Schools System Balance'!B30="","",'Schools System Balance'!B30)</f>
        <v/>
      </c>
      <c r="C30" s="148" t="str">
        <f>IF('Schools System Balance'!C30="","",'Schools System Balance'!C30)</f>
        <v/>
      </c>
      <c r="D30" s="149" t="e">
        <f>IF('Schools System Balance'!#REF!="","",'Schools System Balance'!#REF!)</f>
        <v>#REF!</v>
      </c>
      <c r="E30" s="149" t="e">
        <f>IF('Schools System Balance'!#REF!="","",'Schools System Balance'!#REF!)</f>
        <v>#REF!</v>
      </c>
      <c r="F30" s="149" t="e">
        <f>IF('Schools System Balance'!#REF!="","",'Schools System Balance'!#REF!)</f>
        <v>#REF!</v>
      </c>
      <c r="G30" s="150" t="e">
        <f>IF('Schools System Balance'!#REF!="","",'Schools System Balance'!#REF!)</f>
        <v>#REF!</v>
      </c>
      <c r="H30" s="21" t="str">
        <f>IF('Schools System Balance'!H30="","",'Schools System Balance'!H30)</f>
        <v/>
      </c>
      <c r="J30" s="64" t="str">
        <f>IF('Schools System Balance'!J30="","",'Schools System Balance'!J30)</f>
        <v/>
      </c>
      <c r="K30" s="148" t="str">
        <f>IF('Schools System Balance'!K30="","",'Schools System Balance'!K30)</f>
        <v/>
      </c>
      <c r="L30" s="149" t="e">
        <f>IF('Schools System Balance'!#REF!="","",'Schools System Balance'!#REF!)</f>
        <v>#REF!</v>
      </c>
      <c r="M30" s="149" t="e">
        <f>IF('Schools System Balance'!#REF!="","",'Schools System Balance'!#REF!)</f>
        <v>#REF!</v>
      </c>
      <c r="N30" s="149" t="e">
        <f>IF('Schools System Balance'!#REF!="","",'Schools System Balance'!#REF!)</f>
        <v>#REF!</v>
      </c>
      <c r="O30" s="150" t="e">
        <f>IF('Schools System Balance'!#REF!="","",'Schools System Balance'!#REF!)</f>
        <v>#REF!</v>
      </c>
      <c r="P30" s="35" t="str">
        <f>IF('Schools System Balance'!P30="","",'Schools System Balance'!P30)</f>
        <v/>
      </c>
    </row>
    <row r="31" spans="2:16" ht="13" x14ac:dyDescent="0.3">
      <c r="B31" s="92"/>
      <c r="C31" s="134"/>
      <c r="D31" s="135"/>
      <c r="E31" s="135"/>
      <c r="F31" s="135"/>
      <c r="G31" s="136"/>
      <c r="H31" s="93">
        <f>SUM(H12:H30)</f>
        <v>0</v>
      </c>
      <c r="J31" s="92" t="s">
        <v>37</v>
      </c>
      <c r="K31" s="134"/>
      <c r="L31" s="135"/>
      <c r="M31" s="135"/>
      <c r="N31" s="135"/>
      <c r="O31" s="136"/>
      <c r="P31" s="93">
        <f>SUM(P12:P30)+H31</f>
        <v>0</v>
      </c>
    </row>
    <row r="33" spans="1:16" ht="13" x14ac:dyDescent="0.3">
      <c r="A33" s="16" t="s">
        <v>38</v>
      </c>
    </row>
    <row r="34" spans="1:16" ht="13" x14ac:dyDescent="0.3">
      <c r="B34" s="18" t="s">
        <v>33</v>
      </c>
    </row>
    <row r="35" spans="1:16" ht="13.5" customHeight="1" x14ac:dyDescent="0.25"/>
    <row r="36" spans="1:16" s="33" customFormat="1" ht="18" customHeight="1" x14ac:dyDescent="0.25">
      <c r="B36" s="91" t="s">
        <v>34</v>
      </c>
      <c r="C36" s="137" t="s">
        <v>35</v>
      </c>
      <c r="D36" s="137"/>
      <c r="E36" s="137"/>
      <c r="F36" s="137"/>
      <c r="G36" s="138"/>
      <c r="H36" s="34" t="s">
        <v>36</v>
      </c>
      <c r="J36" s="91" t="s">
        <v>34</v>
      </c>
      <c r="K36" s="137" t="s">
        <v>35</v>
      </c>
      <c r="L36" s="137"/>
      <c r="M36" s="137"/>
      <c r="N36" s="137"/>
      <c r="O36" s="138"/>
      <c r="P36" s="34" t="s">
        <v>36</v>
      </c>
    </row>
    <row r="37" spans="1:16" x14ac:dyDescent="0.25">
      <c r="B37" s="68" t="str">
        <f>IF('Schools System Balance'!B37="","",'Schools System Balance'!B37)</f>
        <v/>
      </c>
      <c r="C37" s="148" t="str">
        <f>IF('Schools System Balance'!C37="","",'Schools System Balance'!C37)</f>
        <v/>
      </c>
      <c r="D37" s="149" t="e">
        <f>IF('Schools System Balance'!#REF!="","",'Schools System Balance'!#REF!)</f>
        <v>#REF!</v>
      </c>
      <c r="E37" s="149" t="e">
        <f>IF('Schools System Balance'!#REF!="","",'Schools System Balance'!#REF!)</f>
        <v>#REF!</v>
      </c>
      <c r="F37" s="149" t="e">
        <f>IF('Schools System Balance'!#REF!="","",'Schools System Balance'!#REF!)</f>
        <v>#REF!</v>
      </c>
      <c r="G37" s="150" t="e">
        <f>IF('Schools System Balance'!#REF!="","",'Schools System Balance'!#REF!)</f>
        <v>#REF!</v>
      </c>
      <c r="H37" s="35" t="str">
        <f>IF('Schools System Balance'!H37="","",'Schools System Balance'!H37)</f>
        <v/>
      </c>
      <c r="J37" s="68" t="str">
        <f>IF('Schools System Balance'!J37="","",'Schools System Balance'!J37)</f>
        <v/>
      </c>
      <c r="K37" s="148" t="str">
        <f>IF('Schools System Balance'!K37="","",'Schools System Balance'!K37)</f>
        <v/>
      </c>
      <c r="L37" s="149" t="e">
        <f>IF('Schools System Balance'!#REF!="","",'Schools System Balance'!#REF!)</f>
        <v>#REF!</v>
      </c>
      <c r="M37" s="149" t="e">
        <f>IF('Schools System Balance'!#REF!="","",'Schools System Balance'!#REF!)</f>
        <v>#REF!</v>
      </c>
      <c r="N37" s="149" t="e">
        <f>IF('Schools System Balance'!#REF!="","",'Schools System Balance'!#REF!)</f>
        <v>#REF!</v>
      </c>
      <c r="O37" s="150" t="e">
        <f>IF('Schools System Balance'!#REF!="","",'Schools System Balance'!#REF!)</f>
        <v>#REF!</v>
      </c>
      <c r="P37" s="35" t="str">
        <f>IF('Schools System Balance'!P37="","",'Schools System Balance'!P37)</f>
        <v/>
      </c>
    </row>
    <row r="38" spans="1:16" x14ac:dyDescent="0.25">
      <c r="B38" s="68" t="str">
        <f>IF('Schools System Balance'!B38="","",'Schools System Balance'!B38)</f>
        <v/>
      </c>
      <c r="C38" s="148" t="str">
        <f>IF('Schools System Balance'!C38="","",'Schools System Balance'!C38)</f>
        <v/>
      </c>
      <c r="D38" s="149" t="e">
        <f>IF('Schools System Balance'!#REF!="","",'Schools System Balance'!#REF!)</f>
        <v>#REF!</v>
      </c>
      <c r="E38" s="149" t="e">
        <f>IF('Schools System Balance'!#REF!="","",'Schools System Balance'!#REF!)</f>
        <v>#REF!</v>
      </c>
      <c r="F38" s="149" t="e">
        <f>IF('Schools System Balance'!#REF!="","",'Schools System Balance'!#REF!)</f>
        <v>#REF!</v>
      </c>
      <c r="G38" s="150" t="e">
        <f>IF('Schools System Balance'!#REF!="","",'Schools System Balance'!#REF!)</f>
        <v>#REF!</v>
      </c>
      <c r="H38" s="35" t="str">
        <f>IF('Schools System Balance'!H38="","",'Schools System Balance'!H38)</f>
        <v/>
      </c>
      <c r="J38" s="64" t="str">
        <f>IF('Schools System Balance'!J38="","",'Schools System Balance'!J38)</f>
        <v/>
      </c>
      <c r="K38" s="148" t="str">
        <f>IF('Schools System Balance'!K38="","",'Schools System Balance'!K38)</f>
        <v/>
      </c>
      <c r="L38" s="149" t="e">
        <f>IF('Schools System Balance'!#REF!="","",'Schools System Balance'!#REF!)</f>
        <v>#REF!</v>
      </c>
      <c r="M38" s="149" t="e">
        <f>IF('Schools System Balance'!#REF!="","",'Schools System Balance'!#REF!)</f>
        <v>#REF!</v>
      </c>
      <c r="N38" s="149" t="e">
        <f>IF('Schools System Balance'!#REF!="","",'Schools System Balance'!#REF!)</f>
        <v>#REF!</v>
      </c>
      <c r="O38" s="150" t="e">
        <f>IF('Schools System Balance'!#REF!="","",'Schools System Balance'!#REF!)</f>
        <v>#REF!</v>
      </c>
      <c r="P38" s="35" t="str">
        <f>IF('Schools System Balance'!P38="","",'Schools System Balance'!P38)</f>
        <v/>
      </c>
    </row>
    <row r="39" spans="1:16" x14ac:dyDescent="0.25">
      <c r="B39" s="68" t="str">
        <f>IF('Schools System Balance'!B39="","",'Schools System Balance'!B39)</f>
        <v/>
      </c>
      <c r="C39" s="148" t="str">
        <f>IF('Schools System Balance'!C39="","",'Schools System Balance'!C39)</f>
        <v/>
      </c>
      <c r="D39" s="149" t="e">
        <f>IF('Schools System Balance'!#REF!="","",'Schools System Balance'!#REF!)</f>
        <v>#REF!</v>
      </c>
      <c r="E39" s="149" t="e">
        <f>IF('Schools System Balance'!#REF!="","",'Schools System Balance'!#REF!)</f>
        <v>#REF!</v>
      </c>
      <c r="F39" s="149" t="e">
        <f>IF('Schools System Balance'!#REF!="","",'Schools System Balance'!#REF!)</f>
        <v>#REF!</v>
      </c>
      <c r="G39" s="150" t="e">
        <f>IF('Schools System Balance'!#REF!="","",'Schools System Balance'!#REF!)</f>
        <v>#REF!</v>
      </c>
      <c r="H39" s="69" t="str">
        <f>IF('Schools System Balance'!H39="","",'Schools System Balance'!H39)</f>
        <v/>
      </c>
      <c r="I39" s="70"/>
      <c r="J39" s="68" t="str">
        <f>IF('Schools System Balance'!J39="","",'Schools System Balance'!J39)</f>
        <v/>
      </c>
      <c r="K39" s="148" t="str">
        <f>IF('Schools System Balance'!K39="","",'Schools System Balance'!K39)</f>
        <v/>
      </c>
      <c r="L39" s="149" t="e">
        <f>IF('Schools System Balance'!#REF!="","",'Schools System Balance'!#REF!)</f>
        <v>#REF!</v>
      </c>
      <c r="M39" s="149" t="e">
        <f>IF('Schools System Balance'!#REF!="","",'Schools System Balance'!#REF!)</f>
        <v>#REF!</v>
      </c>
      <c r="N39" s="149" t="e">
        <f>IF('Schools System Balance'!#REF!="","",'Schools System Balance'!#REF!)</f>
        <v>#REF!</v>
      </c>
      <c r="O39" s="150" t="e">
        <f>IF('Schools System Balance'!#REF!="","",'Schools System Balance'!#REF!)</f>
        <v>#REF!</v>
      </c>
      <c r="P39" s="69" t="str">
        <f>IF('Schools System Balance'!P39="","",'Schools System Balance'!P39)</f>
        <v/>
      </c>
    </row>
    <row r="40" spans="1:16" x14ac:dyDescent="0.25">
      <c r="B40" s="64" t="str">
        <f>IF('Schools System Balance'!B40="","",'Schools System Balance'!B40)</f>
        <v/>
      </c>
      <c r="C40" s="148" t="str">
        <f>IF('Schools System Balance'!C40="","",'Schools System Balance'!C40)</f>
        <v/>
      </c>
      <c r="D40" s="149" t="e">
        <f>IF('Schools System Balance'!#REF!="","",'Schools System Balance'!#REF!)</f>
        <v>#REF!</v>
      </c>
      <c r="E40" s="149" t="e">
        <f>IF('Schools System Balance'!#REF!="","",'Schools System Balance'!#REF!)</f>
        <v>#REF!</v>
      </c>
      <c r="F40" s="149" t="e">
        <f>IF('Schools System Balance'!#REF!="","",'Schools System Balance'!#REF!)</f>
        <v>#REF!</v>
      </c>
      <c r="G40" s="150" t="e">
        <f>IF('Schools System Balance'!#REF!="","",'Schools System Balance'!#REF!)</f>
        <v>#REF!</v>
      </c>
      <c r="H40" s="35" t="str">
        <f>IF('Schools System Balance'!H40="","",'Schools System Balance'!H40)</f>
        <v/>
      </c>
      <c r="J40" s="64" t="str">
        <f>IF('Schools System Balance'!J40="","",'Schools System Balance'!J40)</f>
        <v/>
      </c>
      <c r="K40" s="148" t="str">
        <f>IF('Schools System Balance'!K40="","",'Schools System Balance'!K40)</f>
        <v/>
      </c>
      <c r="L40" s="149" t="e">
        <f>IF('Schools System Balance'!#REF!="","",'Schools System Balance'!#REF!)</f>
        <v>#REF!</v>
      </c>
      <c r="M40" s="149" t="e">
        <f>IF('Schools System Balance'!#REF!="","",'Schools System Balance'!#REF!)</f>
        <v>#REF!</v>
      </c>
      <c r="N40" s="149" t="e">
        <f>IF('Schools System Balance'!#REF!="","",'Schools System Balance'!#REF!)</f>
        <v>#REF!</v>
      </c>
      <c r="O40" s="150" t="e">
        <f>IF('Schools System Balance'!#REF!="","",'Schools System Balance'!#REF!)</f>
        <v>#REF!</v>
      </c>
      <c r="P40" s="35" t="str">
        <f>IF('Schools System Balance'!P40="","",'Schools System Balance'!P40)</f>
        <v/>
      </c>
    </row>
    <row r="41" spans="1:16" x14ac:dyDescent="0.25">
      <c r="B41" s="64" t="str">
        <f>IF('Schools System Balance'!B41="","",'Schools System Balance'!B41)</f>
        <v/>
      </c>
      <c r="C41" s="148" t="str">
        <f>IF('Schools System Balance'!C41="","",'Schools System Balance'!C41)</f>
        <v/>
      </c>
      <c r="D41" s="149" t="e">
        <f>IF('Schools System Balance'!#REF!="","",'Schools System Balance'!#REF!)</f>
        <v>#REF!</v>
      </c>
      <c r="E41" s="149" t="e">
        <f>IF('Schools System Balance'!#REF!="","",'Schools System Balance'!#REF!)</f>
        <v>#REF!</v>
      </c>
      <c r="F41" s="149" t="e">
        <f>IF('Schools System Balance'!#REF!="","",'Schools System Balance'!#REF!)</f>
        <v>#REF!</v>
      </c>
      <c r="G41" s="150" t="e">
        <f>IF('Schools System Balance'!#REF!="","",'Schools System Balance'!#REF!)</f>
        <v>#REF!</v>
      </c>
      <c r="H41" s="35" t="str">
        <f>IF('Schools System Balance'!H41="","",'Schools System Balance'!H41)</f>
        <v/>
      </c>
      <c r="J41" s="64" t="str">
        <f>IF('Schools System Balance'!J41="","",'Schools System Balance'!J41)</f>
        <v/>
      </c>
      <c r="K41" s="148" t="str">
        <f>IF('Schools System Balance'!K41="","",'Schools System Balance'!K41)</f>
        <v/>
      </c>
      <c r="L41" s="149" t="e">
        <f>IF('Schools System Balance'!#REF!="","",'Schools System Balance'!#REF!)</f>
        <v>#REF!</v>
      </c>
      <c r="M41" s="149" t="e">
        <f>IF('Schools System Balance'!#REF!="","",'Schools System Balance'!#REF!)</f>
        <v>#REF!</v>
      </c>
      <c r="N41" s="149" t="e">
        <f>IF('Schools System Balance'!#REF!="","",'Schools System Balance'!#REF!)</f>
        <v>#REF!</v>
      </c>
      <c r="O41" s="150" t="e">
        <f>IF('Schools System Balance'!#REF!="","",'Schools System Balance'!#REF!)</f>
        <v>#REF!</v>
      </c>
      <c r="P41" s="35" t="str">
        <f>IF('Schools System Balance'!P41="","",'Schools System Balance'!P41)</f>
        <v/>
      </c>
    </row>
    <row r="42" spans="1:16" x14ac:dyDescent="0.25">
      <c r="B42" s="64" t="str">
        <f>IF('Schools System Balance'!B42="","",'Schools System Balance'!B42)</f>
        <v/>
      </c>
      <c r="C42" s="148" t="str">
        <f>IF('Schools System Balance'!C42="","",'Schools System Balance'!C42)</f>
        <v/>
      </c>
      <c r="D42" s="149" t="e">
        <f>IF('Schools System Balance'!#REF!="","",'Schools System Balance'!#REF!)</f>
        <v>#REF!</v>
      </c>
      <c r="E42" s="149" t="e">
        <f>IF('Schools System Balance'!#REF!="","",'Schools System Balance'!#REF!)</f>
        <v>#REF!</v>
      </c>
      <c r="F42" s="149" t="e">
        <f>IF('Schools System Balance'!#REF!="","",'Schools System Balance'!#REF!)</f>
        <v>#REF!</v>
      </c>
      <c r="G42" s="150" t="e">
        <f>IF('Schools System Balance'!#REF!="","",'Schools System Balance'!#REF!)</f>
        <v>#REF!</v>
      </c>
      <c r="H42" s="35" t="str">
        <f>IF('Schools System Balance'!H42="","",'Schools System Balance'!H42)</f>
        <v/>
      </c>
      <c r="J42" s="64" t="str">
        <f>IF('Schools System Balance'!J42="","",'Schools System Balance'!J42)</f>
        <v/>
      </c>
      <c r="K42" s="148" t="str">
        <f>IF('Schools System Balance'!K42="","",'Schools System Balance'!K42)</f>
        <v/>
      </c>
      <c r="L42" s="149" t="e">
        <f>IF('Schools System Balance'!#REF!="","",'Schools System Balance'!#REF!)</f>
        <v>#REF!</v>
      </c>
      <c r="M42" s="149" t="e">
        <f>IF('Schools System Balance'!#REF!="","",'Schools System Balance'!#REF!)</f>
        <v>#REF!</v>
      </c>
      <c r="N42" s="149" t="e">
        <f>IF('Schools System Balance'!#REF!="","",'Schools System Balance'!#REF!)</f>
        <v>#REF!</v>
      </c>
      <c r="O42" s="150" t="e">
        <f>IF('Schools System Balance'!#REF!="","",'Schools System Balance'!#REF!)</f>
        <v>#REF!</v>
      </c>
      <c r="P42" s="35" t="str">
        <f>IF('Schools System Balance'!P42="","",'Schools System Balance'!P42)</f>
        <v/>
      </c>
    </row>
    <row r="43" spans="1:16" x14ac:dyDescent="0.25">
      <c r="B43" s="64" t="str">
        <f>IF('Schools System Balance'!B43="","",'Schools System Balance'!B43)</f>
        <v/>
      </c>
      <c r="C43" s="148" t="str">
        <f>IF('Schools System Balance'!C43="","",'Schools System Balance'!C43)</f>
        <v/>
      </c>
      <c r="D43" s="149" t="e">
        <f>IF('Schools System Balance'!#REF!="","",'Schools System Balance'!#REF!)</f>
        <v>#REF!</v>
      </c>
      <c r="E43" s="149" t="e">
        <f>IF('Schools System Balance'!#REF!="","",'Schools System Balance'!#REF!)</f>
        <v>#REF!</v>
      </c>
      <c r="F43" s="149" t="e">
        <f>IF('Schools System Balance'!#REF!="","",'Schools System Balance'!#REF!)</f>
        <v>#REF!</v>
      </c>
      <c r="G43" s="150" t="e">
        <f>IF('Schools System Balance'!#REF!="","",'Schools System Balance'!#REF!)</f>
        <v>#REF!</v>
      </c>
      <c r="H43" s="35" t="str">
        <f>IF('Schools System Balance'!H43="","",'Schools System Balance'!H43)</f>
        <v/>
      </c>
      <c r="J43" s="64" t="str">
        <f>IF('Schools System Balance'!J43="","",'Schools System Balance'!J43)</f>
        <v/>
      </c>
      <c r="K43" s="148" t="str">
        <f>IF('Schools System Balance'!K43="","",'Schools System Balance'!K43)</f>
        <v/>
      </c>
      <c r="L43" s="149" t="e">
        <f>IF('Schools System Balance'!#REF!="","",'Schools System Balance'!#REF!)</f>
        <v>#REF!</v>
      </c>
      <c r="M43" s="149" t="e">
        <f>IF('Schools System Balance'!#REF!="","",'Schools System Balance'!#REF!)</f>
        <v>#REF!</v>
      </c>
      <c r="N43" s="149" t="e">
        <f>IF('Schools System Balance'!#REF!="","",'Schools System Balance'!#REF!)</f>
        <v>#REF!</v>
      </c>
      <c r="O43" s="150" t="e">
        <f>IF('Schools System Balance'!#REF!="","",'Schools System Balance'!#REF!)</f>
        <v>#REF!</v>
      </c>
      <c r="P43" s="35" t="str">
        <f>IF('Schools System Balance'!P43="","",'Schools System Balance'!P43)</f>
        <v/>
      </c>
    </row>
    <row r="44" spans="1:16" x14ac:dyDescent="0.25">
      <c r="B44" s="64" t="str">
        <f>IF('Schools System Balance'!B44="","",'Schools System Balance'!B44)</f>
        <v/>
      </c>
      <c r="C44" s="148" t="str">
        <f>IF('Schools System Balance'!C44="","",'Schools System Balance'!C44)</f>
        <v/>
      </c>
      <c r="D44" s="149" t="e">
        <f>IF('Schools System Balance'!#REF!="","",'Schools System Balance'!#REF!)</f>
        <v>#REF!</v>
      </c>
      <c r="E44" s="149" t="e">
        <f>IF('Schools System Balance'!#REF!="","",'Schools System Balance'!#REF!)</f>
        <v>#REF!</v>
      </c>
      <c r="F44" s="149" t="e">
        <f>IF('Schools System Balance'!#REF!="","",'Schools System Balance'!#REF!)</f>
        <v>#REF!</v>
      </c>
      <c r="G44" s="150" t="e">
        <f>IF('Schools System Balance'!#REF!="","",'Schools System Balance'!#REF!)</f>
        <v>#REF!</v>
      </c>
      <c r="H44" s="35" t="str">
        <f>IF('Schools System Balance'!H44="","",'Schools System Balance'!H44)</f>
        <v/>
      </c>
      <c r="J44" s="64" t="str">
        <f>IF('Schools System Balance'!J44="","",'Schools System Balance'!J44)</f>
        <v/>
      </c>
      <c r="K44" s="148" t="str">
        <f>IF('Schools System Balance'!K44="","",'Schools System Balance'!K44)</f>
        <v/>
      </c>
      <c r="L44" s="149" t="e">
        <f>IF('Schools System Balance'!#REF!="","",'Schools System Balance'!#REF!)</f>
        <v>#REF!</v>
      </c>
      <c r="M44" s="149" t="e">
        <f>IF('Schools System Balance'!#REF!="","",'Schools System Balance'!#REF!)</f>
        <v>#REF!</v>
      </c>
      <c r="N44" s="149" t="e">
        <f>IF('Schools System Balance'!#REF!="","",'Schools System Balance'!#REF!)</f>
        <v>#REF!</v>
      </c>
      <c r="O44" s="150" t="e">
        <f>IF('Schools System Balance'!#REF!="","",'Schools System Balance'!#REF!)</f>
        <v>#REF!</v>
      </c>
      <c r="P44" s="35" t="str">
        <f>IF('Schools System Balance'!P44="","",'Schools System Balance'!P44)</f>
        <v/>
      </c>
    </row>
    <row r="45" spans="1:16" x14ac:dyDescent="0.25">
      <c r="B45" s="64" t="str">
        <f>IF('Schools System Balance'!B45="","",'Schools System Balance'!B45)</f>
        <v/>
      </c>
      <c r="C45" s="148" t="str">
        <f>IF('Schools System Balance'!C45="","",'Schools System Balance'!C45)</f>
        <v/>
      </c>
      <c r="D45" s="149" t="e">
        <f>IF('Schools System Balance'!#REF!="","",'Schools System Balance'!#REF!)</f>
        <v>#REF!</v>
      </c>
      <c r="E45" s="149" t="e">
        <f>IF('Schools System Balance'!#REF!="","",'Schools System Balance'!#REF!)</f>
        <v>#REF!</v>
      </c>
      <c r="F45" s="149" t="e">
        <f>IF('Schools System Balance'!#REF!="","",'Schools System Balance'!#REF!)</f>
        <v>#REF!</v>
      </c>
      <c r="G45" s="150" t="e">
        <f>IF('Schools System Balance'!#REF!="","",'Schools System Balance'!#REF!)</f>
        <v>#REF!</v>
      </c>
      <c r="H45" s="35" t="str">
        <f>IF('Schools System Balance'!H45="","",'Schools System Balance'!H45)</f>
        <v/>
      </c>
      <c r="J45" s="64" t="str">
        <f>IF('Schools System Balance'!J45="","",'Schools System Balance'!J45)</f>
        <v/>
      </c>
      <c r="K45" s="148" t="str">
        <f>IF('Schools System Balance'!K45="","",'Schools System Balance'!K45)</f>
        <v/>
      </c>
      <c r="L45" s="149" t="e">
        <f>IF('Schools System Balance'!#REF!="","",'Schools System Balance'!#REF!)</f>
        <v>#REF!</v>
      </c>
      <c r="M45" s="149" t="e">
        <f>IF('Schools System Balance'!#REF!="","",'Schools System Balance'!#REF!)</f>
        <v>#REF!</v>
      </c>
      <c r="N45" s="149" t="e">
        <f>IF('Schools System Balance'!#REF!="","",'Schools System Balance'!#REF!)</f>
        <v>#REF!</v>
      </c>
      <c r="O45" s="150" t="e">
        <f>IF('Schools System Balance'!#REF!="","",'Schools System Balance'!#REF!)</f>
        <v>#REF!</v>
      </c>
      <c r="P45" s="35" t="str">
        <f>IF('Schools System Balance'!P45="","",'Schools System Balance'!P45)</f>
        <v/>
      </c>
    </row>
    <row r="46" spans="1:16" x14ac:dyDescent="0.25">
      <c r="B46" s="64" t="str">
        <f>IF('Schools System Balance'!B46="","",'Schools System Balance'!B46)</f>
        <v/>
      </c>
      <c r="C46" s="148" t="str">
        <f>IF('Schools System Balance'!C46="","",'Schools System Balance'!C46)</f>
        <v/>
      </c>
      <c r="D46" s="149" t="e">
        <f>IF('Schools System Balance'!#REF!="","",'Schools System Balance'!#REF!)</f>
        <v>#REF!</v>
      </c>
      <c r="E46" s="149" t="e">
        <f>IF('Schools System Balance'!#REF!="","",'Schools System Balance'!#REF!)</f>
        <v>#REF!</v>
      </c>
      <c r="F46" s="149" t="e">
        <f>IF('Schools System Balance'!#REF!="","",'Schools System Balance'!#REF!)</f>
        <v>#REF!</v>
      </c>
      <c r="G46" s="150" t="e">
        <f>IF('Schools System Balance'!#REF!="","",'Schools System Balance'!#REF!)</f>
        <v>#REF!</v>
      </c>
      <c r="H46" s="35" t="str">
        <f>IF('Schools System Balance'!H46="","",'Schools System Balance'!H46)</f>
        <v/>
      </c>
      <c r="J46" s="64" t="str">
        <f>IF('Schools System Balance'!J46="","",'Schools System Balance'!J46)</f>
        <v/>
      </c>
      <c r="K46" s="148" t="str">
        <f>IF('Schools System Balance'!K46="","",'Schools System Balance'!K46)</f>
        <v/>
      </c>
      <c r="L46" s="149" t="e">
        <f>IF('Schools System Balance'!#REF!="","",'Schools System Balance'!#REF!)</f>
        <v>#REF!</v>
      </c>
      <c r="M46" s="149" t="e">
        <f>IF('Schools System Balance'!#REF!="","",'Schools System Balance'!#REF!)</f>
        <v>#REF!</v>
      </c>
      <c r="N46" s="149" t="e">
        <f>IF('Schools System Balance'!#REF!="","",'Schools System Balance'!#REF!)</f>
        <v>#REF!</v>
      </c>
      <c r="O46" s="150" t="e">
        <f>IF('Schools System Balance'!#REF!="","",'Schools System Balance'!#REF!)</f>
        <v>#REF!</v>
      </c>
      <c r="P46" s="35" t="str">
        <f>IF('Schools System Balance'!P46="","",'Schools System Balance'!P46)</f>
        <v/>
      </c>
    </row>
    <row r="47" spans="1:16" x14ac:dyDescent="0.25">
      <c r="B47" s="64" t="str">
        <f>IF('Schools System Balance'!B47="","",'Schools System Balance'!B47)</f>
        <v/>
      </c>
      <c r="C47" s="148" t="str">
        <f>IF('Schools System Balance'!C47="","",'Schools System Balance'!C47)</f>
        <v/>
      </c>
      <c r="D47" s="149" t="e">
        <f>IF('Schools System Balance'!#REF!="","",'Schools System Balance'!#REF!)</f>
        <v>#REF!</v>
      </c>
      <c r="E47" s="149" t="e">
        <f>IF('Schools System Balance'!#REF!="","",'Schools System Balance'!#REF!)</f>
        <v>#REF!</v>
      </c>
      <c r="F47" s="149" t="e">
        <f>IF('Schools System Balance'!#REF!="","",'Schools System Balance'!#REF!)</f>
        <v>#REF!</v>
      </c>
      <c r="G47" s="150" t="e">
        <f>IF('Schools System Balance'!#REF!="","",'Schools System Balance'!#REF!)</f>
        <v>#REF!</v>
      </c>
      <c r="H47" s="35" t="str">
        <f>IF('Schools System Balance'!H47="","",'Schools System Balance'!H47)</f>
        <v/>
      </c>
      <c r="J47" s="64" t="str">
        <f>IF('Schools System Balance'!J47="","",'Schools System Balance'!J47)</f>
        <v/>
      </c>
      <c r="K47" s="148" t="str">
        <f>IF('Schools System Balance'!K47="","",'Schools System Balance'!K47)</f>
        <v/>
      </c>
      <c r="L47" s="149" t="e">
        <f>IF('Schools System Balance'!#REF!="","",'Schools System Balance'!#REF!)</f>
        <v>#REF!</v>
      </c>
      <c r="M47" s="149" t="e">
        <f>IF('Schools System Balance'!#REF!="","",'Schools System Balance'!#REF!)</f>
        <v>#REF!</v>
      </c>
      <c r="N47" s="149" t="e">
        <f>IF('Schools System Balance'!#REF!="","",'Schools System Balance'!#REF!)</f>
        <v>#REF!</v>
      </c>
      <c r="O47" s="150" t="e">
        <f>IF('Schools System Balance'!#REF!="","",'Schools System Balance'!#REF!)</f>
        <v>#REF!</v>
      </c>
      <c r="P47" s="35" t="str">
        <f>IF('Schools System Balance'!P47="","",'Schools System Balance'!P47)</f>
        <v/>
      </c>
    </row>
    <row r="48" spans="1:16" x14ac:dyDescent="0.25">
      <c r="B48" s="64" t="str">
        <f>IF('Schools System Balance'!B48="","",'Schools System Balance'!B48)</f>
        <v/>
      </c>
      <c r="C48" s="148" t="str">
        <f>IF('Schools System Balance'!C48="","",'Schools System Balance'!C48)</f>
        <v/>
      </c>
      <c r="D48" s="149" t="e">
        <f>IF('Schools System Balance'!#REF!="","",'Schools System Balance'!#REF!)</f>
        <v>#REF!</v>
      </c>
      <c r="E48" s="149" t="e">
        <f>IF('Schools System Balance'!#REF!="","",'Schools System Balance'!#REF!)</f>
        <v>#REF!</v>
      </c>
      <c r="F48" s="149" t="e">
        <f>IF('Schools System Balance'!#REF!="","",'Schools System Balance'!#REF!)</f>
        <v>#REF!</v>
      </c>
      <c r="G48" s="150" t="e">
        <f>IF('Schools System Balance'!#REF!="","",'Schools System Balance'!#REF!)</f>
        <v>#REF!</v>
      </c>
      <c r="H48" s="35" t="str">
        <f>IF('Schools System Balance'!H48="","",'Schools System Balance'!H48)</f>
        <v/>
      </c>
      <c r="J48" s="64" t="str">
        <f>IF('Schools System Balance'!J48="","",'Schools System Balance'!J48)</f>
        <v/>
      </c>
      <c r="K48" s="148" t="str">
        <f>IF('Schools System Balance'!K48="","",'Schools System Balance'!K48)</f>
        <v/>
      </c>
      <c r="L48" s="149" t="e">
        <f>IF('Schools System Balance'!#REF!="","",'Schools System Balance'!#REF!)</f>
        <v>#REF!</v>
      </c>
      <c r="M48" s="149" t="e">
        <f>IF('Schools System Balance'!#REF!="","",'Schools System Balance'!#REF!)</f>
        <v>#REF!</v>
      </c>
      <c r="N48" s="149" t="e">
        <f>IF('Schools System Balance'!#REF!="","",'Schools System Balance'!#REF!)</f>
        <v>#REF!</v>
      </c>
      <c r="O48" s="150" t="e">
        <f>IF('Schools System Balance'!#REF!="","",'Schools System Balance'!#REF!)</f>
        <v>#REF!</v>
      </c>
      <c r="P48" s="35" t="str">
        <f>IF('Schools System Balance'!P48="","",'Schools System Balance'!P48)</f>
        <v/>
      </c>
    </row>
    <row r="49" spans="1:16" x14ac:dyDescent="0.25">
      <c r="B49" s="64" t="str">
        <f>IF('Schools System Balance'!B49="","",'Schools System Balance'!B49)</f>
        <v/>
      </c>
      <c r="C49" s="148" t="str">
        <f>IF('Schools System Balance'!C49="","",'Schools System Balance'!C49)</f>
        <v/>
      </c>
      <c r="D49" s="149" t="e">
        <f>IF('Schools System Balance'!#REF!="","",'Schools System Balance'!#REF!)</f>
        <v>#REF!</v>
      </c>
      <c r="E49" s="149" t="e">
        <f>IF('Schools System Balance'!#REF!="","",'Schools System Balance'!#REF!)</f>
        <v>#REF!</v>
      </c>
      <c r="F49" s="149" t="e">
        <f>IF('Schools System Balance'!#REF!="","",'Schools System Balance'!#REF!)</f>
        <v>#REF!</v>
      </c>
      <c r="G49" s="150" t="e">
        <f>IF('Schools System Balance'!#REF!="","",'Schools System Balance'!#REF!)</f>
        <v>#REF!</v>
      </c>
      <c r="H49" s="35" t="str">
        <f>IF('Schools System Balance'!H49="","",'Schools System Balance'!H49)</f>
        <v/>
      </c>
      <c r="J49" s="64" t="str">
        <f>IF('Schools System Balance'!J49="","",'Schools System Balance'!J49)</f>
        <v/>
      </c>
      <c r="K49" s="148" t="str">
        <f>IF('Schools System Balance'!K49="","",'Schools System Balance'!K49)</f>
        <v/>
      </c>
      <c r="L49" s="149" t="e">
        <f>IF('Schools System Balance'!#REF!="","",'Schools System Balance'!#REF!)</f>
        <v>#REF!</v>
      </c>
      <c r="M49" s="149" t="e">
        <f>IF('Schools System Balance'!#REF!="","",'Schools System Balance'!#REF!)</f>
        <v>#REF!</v>
      </c>
      <c r="N49" s="149" t="e">
        <f>IF('Schools System Balance'!#REF!="","",'Schools System Balance'!#REF!)</f>
        <v>#REF!</v>
      </c>
      <c r="O49" s="150" t="e">
        <f>IF('Schools System Balance'!#REF!="","",'Schools System Balance'!#REF!)</f>
        <v>#REF!</v>
      </c>
      <c r="P49" s="35" t="str">
        <f>IF('Schools System Balance'!P49="","",'Schools System Balance'!P49)</f>
        <v/>
      </c>
    </row>
    <row r="50" spans="1:16" x14ac:dyDescent="0.25">
      <c r="B50" s="64" t="str">
        <f>IF('Schools System Balance'!B50="","",'Schools System Balance'!B50)</f>
        <v/>
      </c>
      <c r="C50" s="148" t="str">
        <f>IF('Schools System Balance'!C50="","",'Schools System Balance'!C50)</f>
        <v/>
      </c>
      <c r="D50" s="149" t="e">
        <f>IF('Schools System Balance'!#REF!="","",'Schools System Balance'!#REF!)</f>
        <v>#REF!</v>
      </c>
      <c r="E50" s="149" t="e">
        <f>IF('Schools System Balance'!#REF!="","",'Schools System Balance'!#REF!)</f>
        <v>#REF!</v>
      </c>
      <c r="F50" s="149" t="e">
        <f>IF('Schools System Balance'!#REF!="","",'Schools System Balance'!#REF!)</f>
        <v>#REF!</v>
      </c>
      <c r="G50" s="150" t="e">
        <f>IF('Schools System Balance'!#REF!="","",'Schools System Balance'!#REF!)</f>
        <v>#REF!</v>
      </c>
      <c r="H50" s="35" t="str">
        <f>IF('Schools System Balance'!H50="","",'Schools System Balance'!H50)</f>
        <v/>
      </c>
      <c r="J50" s="64" t="str">
        <f>IF('Schools System Balance'!J50="","",'Schools System Balance'!J50)</f>
        <v/>
      </c>
      <c r="K50" s="148" t="str">
        <f>IF('Schools System Balance'!K50="","",'Schools System Balance'!K50)</f>
        <v/>
      </c>
      <c r="L50" s="149" t="e">
        <f>IF('Schools System Balance'!#REF!="","",'Schools System Balance'!#REF!)</f>
        <v>#REF!</v>
      </c>
      <c r="M50" s="149" t="e">
        <f>IF('Schools System Balance'!#REF!="","",'Schools System Balance'!#REF!)</f>
        <v>#REF!</v>
      </c>
      <c r="N50" s="149" t="e">
        <f>IF('Schools System Balance'!#REF!="","",'Schools System Balance'!#REF!)</f>
        <v>#REF!</v>
      </c>
      <c r="O50" s="150" t="e">
        <f>IF('Schools System Balance'!#REF!="","",'Schools System Balance'!#REF!)</f>
        <v>#REF!</v>
      </c>
      <c r="P50" s="35" t="str">
        <f>IF('Schools System Balance'!P50="","",'Schools System Balance'!P50)</f>
        <v/>
      </c>
    </row>
    <row r="51" spans="1:16" x14ac:dyDescent="0.25">
      <c r="B51" s="64" t="str">
        <f>IF('Schools System Balance'!B51="","",'Schools System Balance'!B51)</f>
        <v/>
      </c>
      <c r="C51" s="148" t="str">
        <f>IF('Schools System Balance'!C51="","",'Schools System Balance'!C51)</f>
        <v/>
      </c>
      <c r="D51" s="149" t="e">
        <f>IF('Schools System Balance'!#REF!="","",'Schools System Balance'!#REF!)</f>
        <v>#REF!</v>
      </c>
      <c r="E51" s="149" t="e">
        <f>IF('Schools System Balance'!#REF!="","",'Schools System Balance'!#REF!)</f>
        <v>#REF!</v>
      </c>
      <c r="F51" s="149" t="e">
        <f>IF('Schools System Balance'!#REF!="","",'Schools System Balance'!#REF!)</f>
        <v>#REF!</v>
      </c>
      <c r="G51" s="150" t="e">
        <f>IF('Schools System Balance'!#REF!="","",'Schools System Balance'!#REF!)</f>
        <v>#REF!</v>
      </c>
      <c r="H51" s="35" t="str">
        <f>IF('Schools System Balance'!H51="","",'Schools System Balance'!H51)</f>
        <v/>
      </c>
      <c r="J51" s="64" t="str">
        <f>IF('Schools System Balance'!J51="","",'Schools System Balance'!J51)</f>
        <v/>
      </c>
      <c r="K51" s="148" t="str">
        <f>IF('Schools System Balance'!K51="","",'Schools System Balance'!K51)</f>
        <v/>
      </c>
      <c r="L51" s="149" t="e">
        <f>IF('Schools System Balance'!#REF!="","",'Schools System Balance'!#REF!)</f>
        <v>#REF!</v>
      </c>
      <c r="M51" s="149" t="e">
        <f>IF('Schools System Balance'!#REF!="","",'Schools System Balance'!#REF!)</f>
        <v>#REF!</v>
      </c>
      <c r="N51" s="149" t="e">
        <f>IF('Schools System Balance'!#REF!="","",'Schools System Balance'!#REF!)</f>
        <v>#REF!</v>
      </c>
      <c r="O51" s="150" t="e">
        <f>IF('Schools System Balance'!#REF!="","",'Schools System Balance'!#REF!)</f>
        <v>#REF!</v>
      </c>
      <c r="P51" s="35" t="str">
        <f>IF('Schools System Balance'!P51="","",'Schools System Balance'!P51)</f>
        <v/>
      </c>
    </row>
    <row r="52" spans="1:16" x14ac:dyDescent="0.25">
      <c r="B52" s="64" t="str">
        <f>IF('Schools System Balance'!B52="","",'Schools System Balance'!B52)</f>
        <v/>
      </c>
      <c r="C52" s="148" t="str">
        <f>IF('Schools System Balance'!C52="","",'Schools System Balance'!C52)</f>
        <v/>
      </c>
      <c r="D52" s="149" t="e">
        <f>IF('Schools System Balance'!#REF!="","",'Schools System Balance'!#REF!)</f>
        <v>#REF!</v>
      </c>
      <c r="E52" s="149" t="e">
        <f>IF('Schools System Balance'!#REF!="","",'Schools System Balance'!#REF!)</f>
        <v>#REF!</v>
      </c>
      <c r="F52" s="149" t="e">
        <f>IF('Schools System Balance'!#REF!="","",'Schools System Balance'!#REF!)</f>
        <v>#REF!</v>
      </c>
      <c r="G52" s="150" t="e">
        <f>IF('Schools System Balance'!#REF!="","",'Schools System Balance'!#REF!)</f>
        <v>#REF!</v>
      </c>
      <c r="H52" s="35" t="str">
        <f>IF('Schools System Balance'!H52="","",'Schools System Balance'!H52)</f>
        <v/>
      </c>
      <c r="J52" s="64" t="str">
        <f>IF('Schools System Balance'!J52="","",'Schools System Balance'!J52)</f>
        <v/>
      </c>
      <c r="K52" s="148" t="str">
        <f>IF('Schools System Balance'!K52="","",'Schools System Balance'!K52)</f>
        <v/>
      </c>
      <c r="L52" s="149" t="e">
        <f>IF('Schools System Balance'!#REF!="","",'Schools System Balance'!#REF!)</f>
        <v>#REF!</v>
      </c>
      <c r="M52" s="149" t="e">
        <f>IF('Schools System Balance'!#REF!="","",'Schools System Balance'!#REF!)</f>
        <v>#REF!</v>
      </c>
      <c r="N52" s="149" t="e">
        <f>IF('Schools System Balance'!#REF!="","",'Schools System Balance'!#REF!)</f>
        <v>#REF!</v>
      </c>
      <c r="O52" s="150" t="e">
        <f>IF('Schools System Balance'!#REF!="","",'Schools System Balance'!#REF!)</f>
        <v>#REF!</v>
      </c>
      <c r="P52" s="35" t="str">
        <f>IF('Schools System Balance'!P52="","",'Schools System Balance'!P52)</f>
        <v/>
      </c>
    </row>
    <row r="53" spans="1:16" x14ac:dyDescent="0.25">
      <c r="B53" s="64" t="str">
        <f>IF('Schools System Balance'!B53="","",'Schools System Balance'!B53)</f>
        <v/>
      </c>
      <c r="C53" s="148" t="str">
        <f>IF('Schools System Balance'!C53="","",'Schools System Balance'!C53)</f>
        <v/>
      </c>
      <c r="D53" s="149" t="e">
        <f>IF('Schools System Balance'!#REF!="","",'Schools System Balance'!#REF!)</f>
        <v>#REF!</v>
      </c>
      <c r="E53" s="149" t="e">
        <f>IF('Schools System Balance'!#REF!="","",'Schools System Balance'!#REF!)</f>
        <v>#REF!</v>
      </c>
      <c r="F53" s="149" t="e">
        <f>IF('Schools System Balance'!#REF!="","",'Schools System Balance'!#REF!)</f>
        <v>#REF!</v>
      </c>
      <c r="G53" s="150" t="e">
        <f>IF('Schools System Balance'!#REF!="","",'Schools System Balance'!#REF!)</f>
        <v>#REF!</v>
      </c>
      <c r="H53" s="35" t="str">
        <f>IF('Schools System Balance'!H53="","",'Schools System Balance'!H53)</f>
        <v/>
      </c>
      <c r="J53" s="64" t="str">
        <f>IF('Schools System Balance'!J53="","",'Schools System Balance'!J53)</f>
        <v/>
      </c>
      <c r="K53" s="148" t="str">
        <f>IF('Schools System Balance'!K53="","",'Schools System Balance'!K53)</f>
        <v/>
      </c>
      <c r="L53" s="149" t="e">
        <f>IF('Schools System Balance'!#REF!="","",'Schools System Balance'!#REF!)</f>
        <v>#REF!</v>
      </c>
      <c r="M53" s="149" t="e">
        <f>IF('Schools System Balance'!#REF!="","",'Schools System Balance'!#REF!)</f>
        <v>#REF!</v>
      </c>
      <c r="N53" s="149" t="e">
        <f>IF('Schools System Balance'!#REF!="","",'Schools System Balance'!#REF!)</f>
        <v>#REF!</v>
      </c>
      <c r="O53" s="150" t="e">
        <f>IF('Schools System Balance'!#REF!="","",'Schools System Balance'!#REF!)</f>
        <v>#REF!</v>
      </c>
      <c r="P53" s="35" t="str">
        <f>IF('Schools System Balance'!P53="","",'Schools System Balance'!P53)</f>
        <v/>
      </c>
    </row>
    <row r="54" spans="1:16" x14ac:dyDescent="0.25">
      <c r="B54" s="64" t="str">
        <f>IF('Schools System Balance'!B54="","",'Schools System Balance'!B54)</f>
        <v/>
      </c>
      <c r="C54" s="148" t="str">
        <f>IF('Schools System Balance'!C54="","",'Schools System Balance'!C54)</f>
        <v/>
      </c>
      <c r="D54" s="149" t="e">
        <f>IF('Schools System Balance'!#REF!="","",'Schools System Balance'!#REF!)</f>
        <v>#REF!</v>
      </c>
      <c r="E54" s="149" t="e">
        <f>IF('Schools System Balance'!#REF!="","",'Schools System Balance'!#REF!)</f>
        <v>#REF!</v>
      </c>
      <c r="F54" s="149" t="e">
        <f>IF('Schools System Balance'!#REF!="","",'Schools System Balance'!#REF!)</f>
        <v>#REF!</v>
      </c>
      <c r="G54" s="150" t="e">
        <f>IF('Schools System Balance'!#REF!="","",'Schools System Balance'!#REF!)</f>
        <v>#REF!</v>
      </c>
      <c r="H54" s="35" t="str">
        <f>IF('Schools System Balance'!H54="","",'Schools System Balance'!H54)</f>
        <v/>
      </c>
      <c r="J54" s="64" t="str">
        <f>IF('Schools System Balance'!J54="","",'Schools System Balance'!J54)</f>
        <v/>
      </c>
      <c r="K54" s="148" t="str">
        <f>IF('Schools System Balance'!K54="","",'Schools System Balance'!K54)</f>
        <v/>
      </c>
      <c r="L54" s="149" t="e">
        <f>IF('Schools System Balance'!#REF!="","",'Schools System Balance'!#REF!)</f>
        <v>#REF!</v>
      </c>
      <c r="M54" s="149" t="e">
        <f>IF('Schools System Balance'!#REF!="","",'Schools System Balance'!#REF!)</f>
        <v>#REF!</v>
      </c>
      <c r="N54" s="149" t="e">
        <f>IF('Schools System Balance'!#REF!="","",'Schools System Balance'!#REF!)</f>
        <v>#REF!</v>
      </c>
      <c r="O54" s="150" t="e">
        <f>IF('Schools System Balance'!#REF!="","",'Schools System Balance'!#REF!)</f>
        <v>#REF!</v>
      </c>
      <c r="P54" s="35" t="str">
        <f>IF('Schools System Balance'!P54="","",'Schools System Balance'!P54)</f>
        <v/>
      </c>
    </row>
    <row r="55" spans="1:16" x14ac:dyDescent="0.25">
      <c r="B55" s="64" t="str">
        <f>IF('Schools System Balance'!B55="","",'Schools System Balance'!B55)</f>
        <v/>
      </c>
      <c r="C55" s="148" t="str">
        <f>IF('Schools System Balance'!C55="","",'Schools System Balance'!C55)</f>
        <v/>
      </c>
      <c r="D55" s="149" t="e">
        <f>IF('Schools System Balance'!#REF!="","",'Schools System Balance'!#REF!)</f>
        <v>#REF!</v>
      </c>
      <c r="E55" s="149" t="e">
        <f>IF('Schools System Balance'!#REF!="","",'Schools System Balance'!#REF!)</f>
        <v>#REF!</v>
      </c>
      <c r="F55" s="149" t="e">
        <f>IF('Schools System Balance'!#REF!="","",'Schools System Balance'!#REF!)</f>
        <v>#REF!</v>
      </c>
      <c r="G55" s="150" t="e">
        <f>IF('Schools System Balance'!#REF!="","",'Schools System Balance'!#REF!)</f>
        <v>#REF!</v>
      </c>
      <c r="H55" s="35" t="str">
        <f>IF('Schools System Balance'!H55="","",'Schools System Balance'!H55)</f>
        <v/>
      </c>
      <c r="J55" s="64" t="str">
        <f>IF('Schools System Balance'!J55="","",'Schools System Balance'!J55)</f>
        <v/>
      </c>
      <c r="K55" s="148" t="str">
        <f>IF('Schools System Balance'!K55="","",'Schools System Balance'!K55)</f>
        <v/>
      </c>
      <c r="L55" s="149" t="e">
        <f>IF('Schools System Balance'!#REF!="","",'Schools System Balance'!#REF!)</f>
        <v>#REF!</v>
      </c>
      <c r="M55" s="149" t="e">
        <f>IF('Schools System Balance'!#REF!="","",'Schools System Balance'!#REF!)</f>
        <v>#REF!</v>
      </c>
      <c r="N55" s="149" t="e">
        <f>IF('Schools System Balance'!#REF!="","",'Schools System Balance'!#REF!)</f>
        <v>#REF!</v>
      </c>
      <c r="O55" s="150" t="e">
        <f>IF('Schools System Balance'!#REF!="","",'Schools System Balance'!#REF!)</f>
        <v>#REF!</v>
      </c>
      <c r="P55" s="35" t="str">
        <f>IF('Schools System Balance'!P55="","",'Schools System Balance'!P55)</f>
        <v/>
      </c>
    </row>
    <row r="56" spans="1:16" x14ac:dyDescent="0.25">
      <c r="B56" s="64" t="str">
        <f>IF('Schools System Balance'!B56="","",'Schools System Balance'!B56)</f>
        <v/>
      </c>
      <c r="C56" s="148" t="str">
        <f>IF('Schools System Balance'!C56="","",'Schools System Balance'!C56)</f>
        <v/>
      </c>
      <c r="D56" s="149" t="e">
        <f>IF('Schools System Balance'!#REF!="","",'Schools System Balance'!#REF!)</f>
        <v>#REF!</v>
      </c>
      <c r="E56" s="149" t="e">
        <f>IF('Schools System Balance'!#REF!="","",'Schools System Balance'!#REF!)</f>
        <v>#REF!</v>
      </c>
      <c r="F56" s="149" t="e">
        <f>IF('Schools System Balance'!#REF!="","",'Schools System Balance'!#REF!)</f>
        <v>#REF!</v>
      </c>
      <c r="G56" s="150" t="e">
        <f>IF('Schools System Balance'!#REF!="","",'Schools System Balance'!#REF!)</f>
        <v>#REF!</v>
      </c>
      <c r="H56" s="35" t="str">
        <f>IF('Schools System Balance'!H56="","",'Schools System Balance'!H56)</f>
        <v xml:space="preserve"> </v>
      </c>
      <c r="J56" s="64" t="str">
        <f>IF('Schools System Balance'!J56="","",'Schools System Balance'!J56)</f>
        <v/>
      </c>
      <c r="K56" s="148" t="str">
        <f>IF('Schools System Balance'!K56="","",'Schools System Balance'!K56)</f>
        <v/>
      </c>
      <c r="L56" s="149" t="e">
        <f>IF('Schools System Balance'!#REF!="","",'Schools System Balance'!#REF!)</f>
        <v>#REF!</v>
      </c>
      <c r="M56" s="149" t="e">
        <f>IF('Schools System Balance'!#REF!="","",'Schools System Balance'!#REF!)</f>
        <v>#REF!</v>
      </c>
      <c r="N56" s="149" t="e">
        <f>IF('Schools System Balance'!#REF!="","",'Schools System Balance'!#REF!)</f>
        <v>#REF!</v>
      </c>
      <c r="O56" s="150" t="e">
        <f>IF('Schools System Balance'!#REF!="","",'Schools System Balance'!#REF!)</f>
        <v>#REF!</v>
      </c>
      <c r="P56" s="35" t="str">
        <f>IF('Schools System Balance'!P56="","",'Schools System Balance'!P56)</f>
        <v xml:space="preserve"> </v>
      </c>
    </row>
    <row r="57" spans="1:16" ht="13" x14ac:dyDescent="0.3">
      <c r="B57" s="92"/>
      <c r="C57" s="134"/>
      <c r="D57" s="135"/>
      <c r="E57" s="135"/>
      <c r="F57" s="135"/>
      <c r="G57" s="136"/>
      <c r="H57" s="93">
        <f>SUM(H37:H56)</f>
        <v>0</v>
      </c>
      <c r="J57" s="92" t="s">
        <v>40</v>
      </c>
      <c r="K57" s="134"/>
      <c r="L57" s="135"/>
      <c r="M57" s="135"/>
      <c r="N57" s="135"/>
      <c r="O57" s="136"/>
      <c r="P57" s="93">
        <f>SUM(P37:P56)+H57</f>
        <v>0</v>
      </c>
    </row>
    <row r="59" spans="1:16" ht="13" x14ac:dyDescent="0.3">
      <c r="A59" s="16" t="s">
        <v>45</v>
      </c>
      <c r="B59" s="16"/>
      <c r="H59" s="17"/>
    </row>
    <row r="60" spans="1:16" ht="13" x14ac:dyDescent="0.3">
      <c r="B60" s="18" t="s">
        <v>46</v>
      </c>
      <c r="L60" s="19"/>
    </row>
    <row r="61" spans="1:16" x14ac:dyDescent="0.25">
      <c r="B61" s="70"/>
    </row>
    <row r="62" spans="1:16" s="33" customFormat="1" ht="18" customHeight="1" x14ac:dyDescent="0.25">
      <c r="B62" s="95"/>
      <c r="C62" s="151" t="s">
        <v>35</v>
      </c>
      <c r="D62" s="151"/>
      <c r="E62" s="151"/>
      <c r="F62" s="151"/>
      <c r="G62" s="152"/>
      <c r="H62" s="36" t="s">
        <v>36</v>
      </c>
    </row>
    <row r="63" spans="1:16" ht="13" x14ac:dyDescent="0.3">
      <c r="B63" s="96" t="s">
        <v>47</v>
      </c>
      <c r="C63" s="153" t="s">
        <v>48</v>
      </c>
      <c r="D63" s="154"/>
      <c r="E63" s="154"/>
      <c r="F63" s="154"/>
      <c r="G63" s="155"/>
      <c r="H63" s="46"/>
    </row>
    <row r="64" spans="1:16" ht="13" x14ac:dyDescent="0.3">
      <c r="B64" s="96" t="s">
        <v>49</v>
      </c>
      <c r="C64" s="153" t="s">
        <v>50</v>
      </c>
      <c r="D64" s="154"/>
      <c r="E64" s="154"/>
      <c r="F64" s="154"/>
      <c r="G64" s="155"/>
      <c r="H64" s="46"/>
    </row>
    <row r="65" spans="2:8" ht="13" x14ac:dyDescent="0.3">
      <c r="B65" s="92" t="s">
        <v>21</v>
      </c>
      <c r="C65" s="134"/>
      <c r="D65" s="135"/>
      <c r="E65" s="135"/>
      <c r="F65" s="135"/>
      <c r="G65" s="136"/>
      <c r="H65" s="93">
        <f>SUM(H63:H64)</f>
        <v>0</v>
      </c>
    </row>
    <row r="66" spans="2:8" ht="13" thickBot="1" x14ac:dyDescent="0.3"/>
    <row r="67" spans="2:8" ht="13.5" thickBot="1" x14ac:dyDescent="0.35">
      <c r="G67" s="16" t="s">
        <v>21</v>
      </c>
      <c r="H67" s="1">
        <f>H6+P31-P57+H65</f>
        <v>0</v>
      </c>
    </row>
  </sheetData>
  <sheetProtection algorithmName="SHA-512" hashValue="hwCSlmKcr4JpFl7Ql1R675FzeB+9MKH3DF7zMgkcblmMBGZoqPGzgjxOTHGiLhbMxJKbBsj1fyqvioGNCHPcZQ==" saltValue="NyOMqtGq5S5VWytm048H3w==" spinCount="100000" sheet="1" objects="1" scenarios="1"/>
  <mergeCells count="93">
    <mergeCell ref="A1:P1"/>
    <mergeCell ref="A2:P2"/>
    <mergeCell ref="A3:P3"/>
    <mergeCell ref="K55:O55"/>
    <mergeCell ref="K56:O56"/>
    <mergeCell ref="K29:O29"/>
    <mergeCell ref="K30:O30"/>
    <mergeCell ref="K31:O31"/>
    <mergeCell ref="K36:O36"/>
    <mergeCell ref="K37:O37"/>
    <mergeCell ref="K25:O25"/>
    <mergeCell ref="C26:G26"/>
    <mergeCell ref="K26:O26"/>
    <mergeCell ref="K27:O27"/>
    <mergeCell ref="K28:O28"/>
    <mergeCell ref="C27:G27"/>
    <mergeCell ref="C11:G11"/>
    <mergeCell ref="K57:O57"/>
    <mergeCell ref="K50:O50"/>
    <mergeCell ref="K51:O51"/>
    <mergeCell ref="K52:O52"/>
    <mergeCell ref="K53:O53"/>
    <mergeCell ref="K54:O54"/>
    <mergeCell ref="K11:O11"/>
    <mergeCell ref="K21:O21"/>
    <mergeCell ref="K22:O22"/>
    <mergeCell ref="K24:O24"/>
    <mergeCell ref="K12:O12"/>
    <mergeCell ref="K13:O13"/>
    <mergeCell ref="K14:O14"/>
    <mergeCell ref="K15:O15"/>
    <mergeCell ref="K16:O16"/>
    <mergeCell ref="K17:O17"/>
    <mergeCell ref="K18:O18"/>
    <mergeCell ref="K19:O19"/>
    <mergeCell ref="K20:O20"/>
    <mergeCell ref="K23:O23"/>
    <mergeCell ref="C12:G12"/>
    <mergeCell ref="C13:G13"/>
    <mergeCell ref="C14:G14"/>
    <mergeCell ref="C15:G15"/>
    <mergeCell ref="C16:G16"/>
    <mergeCell ref="C63:G63"/>
    <mergeCell ref="C64:G64"/>
    <mergeCell ref="C65:G65"/>
    <mergeCell ref="C57:G57"/>
    <mergeCell ref="C17:G17"/>
    <mergeCell ref="C18:G18"/>
    <mergeCell ref="C19:G19"/>
    <mergeCell ref="C20:G20"/>
    <mergeCell ref="C23:G23"/>
    <mergeCell ref="C56:G56"/>
    <mergeCell ref="C50:G50"/>
    <mergeCell ref="C51:G51"/>
    <mergeCell ref="C52:G52"/>
    <mergeCell ref="C53:G53"/>
    <mergeCell ref="C54:G54"/>
    <mergeCell ref="C55:G55"/>
    <mergeCell ref="C37:G37"/>
    <mergeCell ref="C62:G62"/>
    <mergeCell ref="C31:G31"/>
    <mergeCell ref="C36:G36"/>
    <mergeCell ref="C21:G21"/>
    <mergeCell ref="C22:G22"/>
    <mergeCell ref="C24:G24"/>
    <mergeCell ref="C25:G25"/>
    <mergeCell ref="C29:G29"/>
    <mergeCell ref="C30:G30"/>
    <mergeCell ref="C48:G48"/>
    <mergeCell ref="C49:G49"/>
    <mergeCell ref="C38:G38"/>
    <mergeCell ref="C41:G41"/>
    <mergeCell ref="C28:G28"/>
    <mergeCell ref="K38:O38"/>
    <mergeCell ref="C39:G39"/>
    <mergeCell ref="K39:O39"/>
    <mergeCell ref="C40:G40"/>
    <mergeCell ref="K40:O40"/>
    <mergeCell ref="K41:O41"/>
    <mergeCell ref="C42:G42"/>
    <mergeCell ref="K42:O42"/>
    <mergeCell ref="C43:G43"/>
    <mergeCell ref="K43:O43"/>
    <mergeCell ref="K49:O49"/>
    <mergeCell ref="C44:G44"/>
    <mergeCell ref="K44:O44"/>
    <mergeCell ref="C45:G45"/>
    <mergeCell ref="K45:O45"/>
    <mergeCell ref="C46:G46"/>
    <mergeCell ref="K46:O46"/>
    <mergeCell ref="C47:G47"/>
    <mergeCell ref="K47:O47"/>
    <mergeCell ref="K48:O48"/>
  </mergeCells>
  <phoneticPr fontId="0" type="noConversion"/>
  <printOptions horizontalCentered="1"/>
  <pageMargins left="0.23622047244094491" right="0.23622047244094491" top="0.31496062992125984" bottom="0.31496062992125984" header="0.19685039370078741" footer="0.19685039370078741"/>
  <pageSetup paperSize="9" scale="65" orientation="portrait" horizontalDpi="4294967292" r:id="rId1"/>
  <headerFooter alignWithMargins="0"/>
  <ignoredErrors>
    <ignoredError sqref="D12:G12 B13:H30 B12:C12 H12 J12:P30 B37:H56 J37:P5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50"/>
  <sheetViews>
    <sheetView topLeftCell="A22" zoomScaleNormal="100" workbookViewId="0">
      <selection sqref="A1:G1"/>
    </sheetView>
  </sheetViews>
  <sheetFormatPr defaultColWidth="9.1796875" defaultRowHeight="12.5" x14ac:dyDescent="0.25"/>
  <cols>
    <col min="1" max="1" width="10.1796875" style="3" bestFit="1" customWidth="1"/>
    <col min="2" max="2" width="25.7265625" style="3" customWidth="1"/>
    <col min="3" max="3" width="10.7265625" style="4" customWidth="1"/>
    <col min="4" max="4" width="3.7265625" style="3" customWidth="1"/>
    <col min="5" max="5" width="10.1796875" style="3" bestFit="1" customWidth="1"/>
    <col min="6" max="6" width="24.81640625" style="3" customWidth="1"/>
    <col min="7" max="7" width="11.453125" style="4" customWidth="1"/>
    <col min="8" max="16384" width="9.1796875" style="3"/>
  </cols>
  <sheetData>
    <row r="1" spans="1:9" ht="20" x14ac:dyDescent="0.4">
      <c r="A1" s="142" t="str">
        <f>SchoolName</f>
        <v>Select your school here</v>
      </c>
      <c r="B1" s="142"/>
      <c r="C1" s="142"/>
      <c r="D1" s="142"/>
      <c r="E1" s="142"/>
      <c r="F1" s="142"/>
      <c r="G1" s="142"/>
      <c r="H1" s="2"/>
      <c r="I1" s="2"/>
    </row>
    <row r="2" spans="1:9" ht="20" x14ac:dyDescent="0.4">
      <c r="A2" s="143" t="str">
        <f>ThreeWRDate</f>
        <v>THREE WAY RECONCILIATION TO 31st March 2023</v>
      </c>
      <c r="B2" s="143"/>
      <c r="C2" s="143"/>
      <c r="D2" s="143"/>
      <c r="E2" s="143"/>
      <c r="F2" s="143"/>
      <c r="G2" s="143"/>
      <c r="H2" s="2"/>
      <c r="I2" s="2"/>
    </row>
    <row r="3" spans="1:9" ht="20" x14ac:dyDescent="0.4">
      <c r="A3" s="157" t="s">
        <v>51</v>
      </c>
      <c r="B3" s="157"/>
      <c r="C3" s="157"/>
      <c r="D3" s="157"/>
      <c r="E3" s="157"/>
      <c r="F3" s="157"/>
      <c r="G3" s="157"/>
      <c r="H3" s="5"/>
      <c r="I3" s="5"/>
    </row>
    <row r="4" spans="1:9" ht="22.5" x14ac:dyDescent="0.45">
      <c r="A4" s="31"/>
      <c r="B4" s="12"/>
      <c r="C4" s="13"/>
      <c r="D4" s="12"/>
      <c r="E4" s="12"/>
      <c r="F4" s="12"/>
      <c r="G4" s="13"/>
    </row>
    <row r="5" spans="1:9" ht="13" x14ac:dyDescent="0.3">
      <c r="A5" s="156" t="s">
        <v>52</v>
      </c>
      <c r="B5" s="156"/>
      <c r="C5" s="156"/>
      <c r="D5" s="156"/>
      <c r="E5" s="156"/>
      <c r="F5" s="156"/>
      <c r="G5" s="156"/>
    </row>
    <row r="7" spans="1:9" s="57" customFormat="1" ht="18" customHeight="1" x14ac:dyDescent="0.25">
      <c r="A7" s="97" t="s">
        <v>34</v>
      </c>
      <c r="B7" s="98" t="s">
        <v>35</v>
      </c>
      <c r="C7" s="99" t="s">
        <v>36</v>
      </c>
      <c r="D7" s="89"/>
      <c r="E7" s="97" t="s">
        <v>34</v>
      </c>
      <c r="F7" s="98" t="s">
        <v>35</v>
      </c>
      <c r="G7" s="99" t="s">
        <v>36</v>
      </c>
    </row>
    <row r="8" spans="1:9" x14ac:dyDescent="0.25">
      <c r="A8" s="38"/>
      <c r="B8" s="49"/>
      <c r="C8" s="37"/>
      <c r="D8" s="32"/>
      <c r="E8" s="48"/>
      <c r="F8" s="49"/>
      <c r="G8" s="37"/>
      <c r="H8" s="32"/>
    </row>
    <row r="9" spans="1:9" x14ac:dyDescent="0.25">
      <c r="A9" s="45"/>
      <c r="B9" s="50"/>
      <c r="C9" s="37"/>
      <c r="E9" s="48"/>
      <c r="F9" s="50"/>
      <c r="G9" s="37"/>
    </row>
    <row r="10" spans="1:9" x14ac:dyDescent="0.25">
      <c r="A10" s="45"/>
      <c r="B10" s="52"/>
      <c r="C10" s="46"/>
      <c r="D10" s="32"/>
      <c r="E10" s="51"/>
      <c r="F10" s="52"/>
      <c r="G10" s="46"/>
    </row>
    <row r="11" spans="1:9" x14ac:dyDescent="0.25">
      <c r="A11" s="38"/>
      <c r="B11" s="50"/>
      <c r="C11" s="37"/>
      <c r="E11" s="48"/>
      <c r="F11" s="49"/>
      <c r="G11" s="37"/>
    </row>
    <row r="12" spans="1:9" x14ac:dyDescent="0.25">
      <c r="A12" s="38"/>
      <c r="B12" s="50"/>
      <c r="C12" s="37"/>
      <c r="E12" s="48"/>
      <c r="F12" s="50"/>
      <c r="G12" s="37"/>
    </row>
    <row r="13" spans="1:9" x14ac:dyDescent="0.25">
      <c r="A13" s="38"/>
      <c r="B13" s="49"/>
      <c r="C13" s="37"/>
      <c r="E13" s="48"/>
      <c r="F13" s="49"/>
      <c r="G13" s="37"/>
    </row>
    <row r="14" spans="1:9" x14ac:dyDescent="0.25">
      <c r="A14" s="38"/>
      <c r="B14" s="50"/>
      <c r="C14" s="37"/>
      <c r="E14" s="48"/>
      <c r="F14" s="50"/>
      <c r="G14" s="37"/>
    </row>
    <row r="15" spans="1:9" x14ac:dyDescent="0.25">
      <c r="A15" s="38"/>
      <c r="B15" s="49"/>
      <c r="C15" s="37"/>
      <c r="E15" s="48"/>
      <c r="F15" s="50"/>
      <c r="G15" s="37"/>
    </row>
    <row r="16" spans="1:9" x14ac:dyDescent="0.25">
      <c r="A16" s="38"/>
      <c r="B16" s="50"/>
      <c r="C16" s="37"/>
      <c r="E16" s="48"/>
      <c r="F16" s="49"/>
      <c r="G16" s="37"/>
    </row>
    <row r="17" spans="1:7" x14ac:dyDescent="0.25">
      <c r="A17" s="38"/>
      <c r="B17" s="50"/>
      <c r="C17" s="37"/>
      <c r="E17" s="48"/>
      <c r="F17" s="50"/>
      <c r="G17" s="37"/>
    </row>
    <row r="18" spans="1:7" x14ac:dyDescent="0.25">
      <c r="A18" s="38"/>
      <c r="B18" s="49"/>
      <c r="C18" s="37"/>
      <c r="E18" s="48"/>
      <c r="F18" s="49"/>
      <c r="G18" s="37"/>
    </row>
    <row r="19" spans="1:7" x14ac:dyDescent="0.25">
      <c r="A19" s="38"/>
      <c r="B19" s="50"/>
      <c r="C19" s="37"/>
      <c r="E19" s="48"/>
      <c r="F19" s="50"/>
      <c r="G19" s="37"/>
    </row>
    <row r="20" spans="1:7" x14ac:dyDescent="0.25">
      <c r="A20" s="39"/>
      <c r="B20" s="49"/>
      <c r="C20" s="53"/>
      <c r="E20" s="48"/>
      <c r="F20" s="49"/>
      <c r="G20" s="37"/>
    </row>
    <row r="21" spans="1:7" x14ac:dyDescent="0.25">
      <c r="A21" s="39"/>
      <c r="B21" s="49"/>
      <c r="C21" s="53"/>
      <c r="E21" s="48"/>
      <c r="F21" s="49"/>
      <c r="G21" s="37"/>
    </row>
    <row r="22" spans="1:7" x14ac:dyDescent="0.25">
      <c r="A22" s="39"/>
      <c r="B22" s="54"/>
      <c r="C22" s="53"/>
      <c r="E22" s="48"/>
      <c r="F22" s="50"/>
      <c r="G22" s="37"/>
    </row>
    <row r="23" spans="1:7" x14ac:dyDescent="0.25">
      <c r="A23" s="39"/>
      <c r="B23" s="49"/>
      <c r="C23" s="53"/>
      <c r="E23" s="48"/>
      <c r="F23" s="49"/>
      <c r="G23" s="37"/>
    </row>
    <row r="24" spans="1:7" x14ac:dyDescent="0.25">
      <c r="A24" s="39"/>
      <c r="B24" s="49"/>
      <c r="C24" s="53"/>
      <c r="E24" s="48"/>
      <c r="F24" s="50"/>
      <c r="G24" s="37"/>
    </row>
    <row r="25" spans="1:7" x14ac:dyDescent="0.25">
      <c r="A25" s="39"/>
      <c r="B25" s="49"/>
      <c r="C25" s="53"/>
      <c r="E25" s="48"/>
      <c r="F25" s="49"/>
      <c r="G25" s="37"/>
    </row>
    <row r="26" spans="1:7" x14ac:dyDescent="0.25">
      <c r="A26" s="39"/>
      <c r="B26" s="54"/>
      <c r="C26" s="53"/>
      <c r="E26" s="48"/>
      <c r="F26" s="50"/>
      <c r="G26" s="37"/>
    </row>
    <row r="27" spans="1:7" x14ac:dyDescent="0.25">
      <c r="A27" s="38"/>
      <c r="B27" s="49"/>
      <c r="C27" s="53"/>
      <c r="E27" s="48"/>
      <c r="F27" s="49"/>
      <c r="G27" s="37"/>
    </row>
    <row r="28" spans="1:7" x14ac:dyDescent="0.25">
      <c r="A28" s="38"/>
      <c r="B28" s="49"/>
      <c r="C28" s="53"/>
      <c r="E28" s="48"/>
      <c r="F28" s="49"/>
      <c r="G28" s="37"/>
    </row>
    <row r="29" spans="1:7" x14ac:dyDescent="0.25">
      <c r="A29" s="38"/>
      <c r="B29" s="49"/>
      <c r="C29" s="53"/>
      <c r="E29" s="48"/>
      <c r="F29" s="49"/>
      <c r="G29" s="37"/>
    </row>
    <row r="30" spans="1:7" x14ac:dyDescent="0.25">
      <c r="A30" s="38"/>
      <c r="B30" s="54"/>
      <c r="C30" s="53"/>
      <c r="E30" s="48"/>
      <c r="F30" s="50"/>
      <c r="G30" s="37"/>
    </row>
    <row r="31" spans="1:7" x14ac:dyDescent="0.25">
      <c r="A31" s="38"/>
      <c r="B31" s="50"/>
      <c r="C31" s="55"/>
      <c r="E31" s="48"/>
      <c r="F31" s="49"/>
      <c r="G31" s="37"/>
    </row>
    <row r="32" spans="1:7" x14ac:dyDescent="0.25">
      <c r="A32" s="48"/>
      <c r="B32" s="56"/>
      <c r="C32" s="37"/>
      <c r="E32" s="48"/>
      <c r="F32" s="49"/>
      <c r="G32" s="37"/>
    </row>
    <row r="33" spans="1:8" ht="13.5" thickBot="1" x14ac:dyDescent="0.35">
      <c r="E33" s="11" t="s">
        <v>53</v>
      </c>
      <c r="F33" s="100" t="s">
        <v>21</v>
      </c>
      <c r="G33" s="7">
        <f>SUM(C8:C32)+SUM(G8:G32)</f>
        <v>0</v>
      </c>
    </row>
    <row r="34" spans="1:8" ht="13.5" thickTop="1" x14ac:dyDescent="0.3">
      <c r="E34" s="6"/>
      <c r="F34" s="100"/>
    </row>
    <row r="35" spans="1:8" ht="13" x14ac:dyDescent="0.3">
      <c r="E35" s="6"/>
      <c r="F35" s="100"/>
    </row>
    <row r="36" spans="1:8" customFormat="1" ht="13" x14ac:dyDescent="0.3">
      <c r="C36" s="156" t="s">
        <v>54</v>
      </c>
      <c r="D36" s="156"/>
      <c r="E36" s="156"/>
      <c r="G36" s="10"/>
    </row>
    <row r="38" spans="1:8" s="57" customFormat="1" ht="18" customHeight="1" x14ac:dyDescent="0.25">
      <c r="A38" s="97" t="s">
        <v>34</v>
      </c>
      <c r="B38" s="98" t="s">
        <v>35</v>
      </c>
      <c r="C38" s="99" t="s">
        <v>36</v>
      </c>
      <c r="E38" s="97" t="s">
        <v>34</v>
      </c>
      <c r="F38" s="98" t="s">
        <v>35</v>
      </c>
      <c r="G38" s="99" t="s">
        <v>36</v>
      </c>
    </row>
    <row r="39" spans="1:8" ht="13" x14ac:dyDescent="0.3">
      <c r="A39" s="101"/>
      <c r="B39" s="102"/>
      <c r="C39" s="103"/>
      <c r="E39" s="101"/>
      <c r="F39" s="102"/>
      <c r="G39" s="103"/>
    </row>
    <row r="40" spans="1:8" x14ac:dyDescent="0.25">
      <c r="A40" s="45"/>
      <c r="B40" s="58"/>
      <c r="C40" s="59"/>
      <c r="E40" s="45"/>
      <c r="F40" s="58"/>
      <c r="G40" s="59"/>
    </row>
    <row r="41" spans="1:8" x14ac:dyDescent="0.25">
      <c r="A41" s="45"/>
      <c r="B41" s="58"/>
      <c r="C41" s="59"/>
      <c r="E41" s="45"/>
      <c r="F41" s="58"/>
      <c r="G41" s="59"/>
    </row>
    <row r="42" spans="1:8" x14ac:dyDescent="0.25">
      <c r="A42" s="45"/>
      <c r="B42" s="60"/>
      <c r="C42" s="61"/>
      <c r="D42" s="32"/>
      <c r="E42" s="45"/>
      <c r="F42" s="60"/>
      <c r="G42" s="61"/>
      <c r="H42" s="32"/>
    </row>
    <row r="43" spans="1:8" x14ac:dyDescent="0.25">
      <c r="A43" s="62"/>
      <c r="B43" s="58"/>
      <c r="C43" s="59"/>
      <c r="E43" s="45"/>
      <c r="F43" s="58"/>
      <c r="G43" s="59"/>
    </row>
    <row r="44" spans="1:8" x14ac:dyDescent="0.25">
      <c r="A44" s="45"/>
      <c r="B44" s="58"/>
      <c r="C44" s="59"/>
      <c r="E44" s="45"/>
      <c r="F44" s="58"/>
      <c r="G44" s="59"/>
    </row>
    <row r="45" spans="1:8" x14ac:dyDescent="0.25">
      <c r="A45" s="45"/>
      <c r="B45" s="58"/>
      <c r="C45" s="59"/>
      <c r="E45" s="45"/>
      <c r="F45" s="58"/>
      <c r="G45" s="59"/>
    </row>
    <row r="46" spans="1:8" x14ac:dyDescent="0.25">
      <c r="A46" s="45"/>
      <c r="B46" s="58"/>
      <c r="C46" s="59"/>
      <c r="E46" s="45"/>
      <c r="F46" s="58"/>
      <c r="G46" s="59"/>
    </row>
    <row r="47" spans="1:8" x14ac:dyDescent="0.25">
      <c r="A47" s="45"/>
      <c r="B47" s="58"/>
      <c r="C47" s="59"/>
      <c r="E47" s="45"/>
      <c r="F47" s="58"/>
      <c r="G47" s="59"/>
    </row>
    <row r="48" spans="1:8" x14ac:dyDescent="0.25">
      <c r="A48" s="45"/>
      <c r="B48" s="58"/>
      <c r="C48" s="59"/>
      <c r="E48" s="45"/>
      <c r="F48" s="58"/>
      <c r="G48" s="63"/>
    </row>
    <row r="49" spans="5:7" ht="13.5" thickBot="1" x14ac:dyDescent="0.35">
      <c r="E49" s="11" t="s">
        <v>53</v>
      </c>
      <c r="F49" s="100" t="s">
        <v>55</v>
      </c>
      <c r="G49" s="7">
        <f>SUM(C39:C48)+SUM(G39:G48)</f>
        <v>0</v>
      </c>
    </row>
    <row r="50" spans="5:7" ht="13" thickTop="1" x14ac:dyDescent="0.25"/>
  </sheetData>
  <sheetProtection algorithmName="SHA-512" hashValue="zwdQYra6CqauxNKADSaVGFsXoa/L1Dw0DyAyxguHMUb1J4UIILQOj+MmdjMROZGmsF+MvzHIdUlGFHBer5i5eg==" saltValue="zI4jRLoE3gEYyD4NAwo5BA==" spinCount="100000" sheet="1" objects="1" scenarios="1"/>
  <mergeCells count="5">
    <mergeCell ref="C36:E36"/>
    <mergeCell ref="A5:G5"/>
    <mergeCell ref="A1:G1"/>
    <mergeCell ref="A2:G2"/>
    <mergeCell ref="A3:G3"/>
  </mergeCells>
  <phoneticPr fontId="0" type="noConversion"/>
  <printOptions horizontalCentered="1"/>
  <pageMargins left="0.19685039370078741" right="0.19685039370078741" top="0.31496062992125984" bottom="0.31496062992125984" header="0.19685039370078741" footer="0.19685039370078741"/>
  <pageSetup paperSize="9" fitToHeight="0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E75"/>
  <sheetViews>
    <sheetView topLeftCell="A4" workbookViewId="0">
      <selection activeCell="A20" sqref="A20"/>
    </sheetView>
  </sheetViews>
  <sheetFormatPr defaultColWidth="11.1796875" defaultRowHeight="12.5" x14ac:dyDescent="0.25"/>
  <cols>
    <col min="1" max="1" width="34.26953125" style="24" bestFit="1" customWidth="1"/>
    <col min="2" max="2" width="6.81640625" style="25" customWidth="1"/>
    <col min="3" max="3" width="41.7265625" style="24" bestFit="1" customWidth="1"/>
    <col min="4" max="4" width="1.54296875" style="24" customWidth="1"/>
    <col min="5" max="16384" width="11.1796875" style="24"/>
  </cols>
  <sheetData>
    <row r="1" spans="1:5" x14ac:dyDescent="0.25">
      <c r="C1" s="26"/>
      <c r="E1" s="26"/>
    </row>
    <row r="3" spans="1:5" x14ac:dyDescent="0.25">
      <c r="A3" s="24" t="s">
        <v>8</v>
      </c>
    </row>
    <row r="4" spans="1:5" ht="13" x14ac:dyDescent="0.3">
      <c r="A4" s="30" t="s">
        <v>56</v>
      </c>
      <c r="B4" s="27" t="s">
        <v>57</v>
      </c>
      <c r="C4" s="28"/>
      <c r="E4" s="29"/>
    </row>
    <row r="5" spans="1:5" ht="13" x14ac:dyDescent="0.3">
      <c r="A5" s="30" t="s">
        <v>58</v>
      </c>
      <c r="B5" s="27" t="s">
        <v>59</v>
      </c>
      <c r="C5" s="28"/>
      <c r="E5" s="29"/>
    </row>
    <row r="6" spans="1:5" ht="13" x14ac:dyDescent="0.3">
      <c r="A6" s="30" t="s">
        <v>60</v>
      </c>
      <c r="B6" s="27" t="s">
        <v>61</v>
      </c>
      <c r="C6" s="28"/>
      <c r="E6" s="29"/>
    </row>
    <row r="7" spans="1:5" ht="13" x14ac:dyDescent="0.3">
      <c r="A7" s="30" t="s">
        <v>62</v>
      </c>
      <c r="B7" s="27" t="s">
        <v>63</v>
      </c>
      <c r="C7" s="28"/>
      <c r="E7" s="29"/>
    </row>
    <row r="8" spans="1:5" ht="13" x14ac:dyDescent="0.3">
      <c r="A8" s="30" t="s">
        <v>64</v>
      </c>
      <c r="B8" s="27" t="s">
        <v>65</v>
      </c>
      <c r="C8" s="28"/>
      <c r="E8" s="29"/>
    </row>
    <row r="9" spans="1:5" ht="13" x14ac:dyDescent="0.3">
      <c r="A9" s="30" t="s">
        <v>66</v>
      </c>
      <c r="B9" s="27" t="s">
        <v>67</v>
      </c>
      <c r="C9" s="28"/>
      <c r="E9" s="29"/>
    </row>
    <row r="10" spans="1:5" ht="13" x14ac:dyDescent="0.3">
      <c r="A10" s="30" t="s">
        <v>68</v>
      </c>
      <c r="B10" s="27" t="s">
        <v>69</v>
      </c>
      <c r="C10" s="28"/>
      <c r="E10" s="29"/>
    </row>
    <row r="11" spans="1:5" ht="13" x14ac:dyDescent="0.3">
      <c r="A11" s="30" t="s">
        <v>70</v>
      </c>
      <c r="B11" s="27" t="s">
        <v>71</v>
      </c>
      <c r="C11" s="28"/>
      <c r="E11" s="29"/>
    </row>
    <row r="12" spans="1:5" ht="13" x14ac:dyDescent="0.3">
      <c r="A12" s="30" t="s">
        <v>72</v>
      </c>
      <c r="B12" s="27" t="s">
        <v>73</v>
      </c>
      <c r="C12" s="28"/>
      <c r="E12" s="29"/>
    </row>
    <row r="13" spans="1:5" ht="13" x14ac:dyDescent="0.3">
      <c r="A13" s="30" t="s">
        <v>74</v>
      </c>
      <c r="B13" s="27" t="s">
        <v>75</v>
      </c>
      <c r="C13" s="28"/>
      <c r="E13" s="29"/>
    </row>
    <row r="14" spans="1:5" ht="13" x14ac:dyDescent="0.3">
      <c r="A14" s="30" t="s">
        <v>76</v>
      </c>
      <c r="B14" s="27" t="s">
        <v>77</v>
      </c>
      <c r="C14" s="28"/>
      <c r="E14" s="29"/>
    </row>
    <row r="15" spans="1:5" ht="13" x14ac:dyDescent="0.3">
      <c r="A15" s="30" t="s">
        <v>78</v>
      </c>
      <c r="B15" s="27" t="s">
        <v>79</v>
      </c>
      <c r="C15" s="28"/>
      <c r="E15" s="29"/>
    </row>
    <row r="16" spans="1:5" ht="13" x14ac:dyDescent="0.3">
      <c r="A16" s="30" t="s">
        <v>80</v>
      </c>
      <c r="B16" s="27" t="s">
        <v>81</v>
      </c>
      <c r="C16" s="28"/>
      <c r="E16" s="29"/>
    </row>
    <row r="17" spans="1:5" ht="13" x14ac:dyDescent="0.3">
      <c r="A17" s="30" t="s">
        <v>82</v>
      </c>
      <c r="B17" s="27" t="s">
        <v>83</v>
      </c>
      <c r="C17" s="28"/>
      <c r="E17" s="29"/>
    </row>
    <row r="18" spans="1:5" ht="13" x14ac:dyDescent="0.3">
      <c r="A18" s="30" t="s">
        <v>84</v>
      </c>
      <c r="B18" s="27" t="s">
        <v>85</v>
      </c>
      <c r="C18" s="28"/>
      <c r="E18" s="29"/>
    </row>
    <row r="19" spans="1:5" ht="13" x14ac:dyDescent="0.3">
      <c r="A19" s="30" t="s">
        <v>86</v>
      </c>
      <c r="B19" s="27" t="s">
        <v>87</v>
      </c>
      <c r="C19" s="28"/>
      <c r="E19" s="29"/>
    </row>
    <row r="20" spans="1:5" ht="13" x14ac:dyDescent="0.3">
      <c r="A20" s="30" t="s">
        <v>88</v>
      </c>
      <c r="B20" s="27" t="s">
        <v>89</v>
      </c>
      <c r="C20" s="28"/>
      <c r="E20" s="29"/>
    </row>
    <row r="21" spans="1:5" ht="13" x14ac:dyDescent="0.3">
      <c r="A21" s="30" t="s">
        <v>90</v>
      </c>
      <c r="B21" s="27" t="s">
        <v>91</v>
      </c>
      <c r="C21" s="28"/>
      <c r="E21" s="29"/>
    </row>
    <row r="22" spans="1:5" ht="13" x14ac:dyDescent="0.3">
      <c r="A22" s="30" t="s">
        <v>92</v>
      </c>
      <c r="B22" s="27" t="s">
        <v>93</v>
      </c>
      <c r="C22" s="28"/>
      <c r="E22" s="29"/>
    </row>
    <row r="23" spans="1:5" ht="13" x14ac:dyDescent="0.3">
      <c r="A23" s="30" t="s">
        <v>94</v>
      </c>
      <c r="B23" s="27" t="s">
        <v>95</v>
      </c>
      <c r="C23" s="28"/>
      <c r="E23" s="29"/>
    </row>
    <row r="24" spans="1:5" ht="13" x14ac:dyDescent="0.3">
      <c r="A24" s="30" t="s">
        <v>96</v>
      </c>
      <c r="B24" s="27" t="s">
        <v>97</v>
      </c>
      <c r="C24" s="28"/>
      <c r="E24" s="29"/>
    </row>
    <row r="25" spans="1:5" ht="13" x14ac:dyDescent="0.3">
      <c r="A25" s="30" t="s">
        <v>98</v>
      </c>
      <c r="B25" s="27" t="s">
        <v>99</v>
      </c>
      <c r="C25" s="28"/>
      <c r="E25" s="29"/>
    </row>
    <row r="26" spans="1:5" ht="13" x14ac:dyDescent="0.3">
      <c r="A26" s="30" t="s">
        <v>100</v>
      </c>
      <c r="B26" s="27" t="s">
        <v>101</v>
      </c>
      <c r="C26" s="28"/>
      <c r="E26" s="29"/>
    </row>
    <row r="27" spans="1:5" ht="13" x14ac:dyDescent="0.3">
      <c r="A27" s="30" t="s">
        <v>102</v>
      </c>
      <c r="B27" s="27" t="s">
        <v>103</v>
      </c>
      <c r="C27" s="28"/>
      <c r="E27" s="29"/>
    </row>
    <row r="28" spans="1:5" ht="13" x14ac:dyDescent="0.3">
      <c r="A28" s="30" t="s">
        <v>104</v>
      </c>
      <c r="B28" s="27" t="s">
        <v>105</v>
      </c>
      <c r="C28" s="28"/>
      <c r="E28" s="29"/>
    </row>
    <row r="29" spans="1:5" ht="13" x14ac:dyDescent="0.3">
      <c r="A29" s="30" t="s">
        <v>106</v>
      </c>
      <c r="B29" s="27" t="s">
        <v>107</v>
      </c>
      <c r="C29" s="28"/>
      <c r="E29" s="29"/>
    </row>
    <row r="30" spans="1:5" ht="13" x14ac:dyDescent="0.3">
      <c r="A30" s="30" t="s">
        <v>108</v>
      </c>
      <c r="B30" s="27" t="s">
        <v>109</v>
      </c>
      <c r="C30" s="28"/>
      <c r="E30" s="29"/>
    </row>
    <row r="31" spans="1:5" ht="13" x14ac:dyDescent="0.3">
      <c r="A31" s="30" t="s">
        <v>110</v>
      </c>
      <c r="B31" s="27" t="s">
        <v>111</v>
      </c>
      <c r="C31" s="28"/>
      <c r="E31" s="29"/>
    </row>
    <row r="32" spans="1:5" ht="13" x14ac:dyDescent="0.3">
      <c r="A32" s="30" t="s">
        <v>112</v>
      </c>
      <c r="B32" s="27" t="s">
        <v>113</v>
      </c>
      <c r="C32" s="28"/>
      <c r="E32" s="29"/>
    </row>
    <row r="33" spans="1:5" ht="13" x14ac:dyDescent="0.3">
      <c r="A33" s="30" t="s">
        <v>114</v>
      </c>
      <c r="B33" s="27" t="s">
        <v>115</v>
      </c>
      <c r="C33" s="28"/>
      <c r="E33" s="29"/>
    </row>
    <row r="34" spans="1:5" ht="13" x14ac:dyDescent="0.3">
      <c r="A34" s="30" t="s">
        <v>116</v>
      </c>
      <c r="B34" s="27" t="s">
        <v>117</v>
      </c>
      <c r="C34" s="28"/>
      <c r="E34" s="29"/>
    </row>
    <row r="35" spans="1:5" ht="13" x14ac:dyDescent="0.3">
      <c r="A35" s="30" t="s">
        <v>118</v>
      </c>
      <c r="B35" s="27" t="s">
        <v>119</v>
      </c>
      <c r="C35" s="28"/>
      <c r="E35" s="29"/>
    </row>
    <row r="36" spans="1:5" ht="13" x14ac:dyDescent="0.3">
      <c r="A36" s="30" t="s">
        <v>120</v>
      </c>
      <c r="B36" s="27" t="s">
        <v>121</v>
      </c>
      <c r="C36" s="28"/>
      <c r="E36" s="29"/>
    </row>
    <row r="37" spans="1:5" ht="13" x14ac:dyDescent="0.3">
      <c r="A37" s="30" t="s">
        <v>122</v>
      </c>
      <c r="B37" s="27" t="s">
        <v>123</v>
      </c>
      <c r="C37" s="28"/>
      <c r="E37" s="29"/>
    </row>
    <row r="38" spans="1:5" ht="13" x14ac:dyDescent="0.3">
      <c r="A38" s="30" t="s">
        <v>124</v>
      </c>
      <c r="B38" s="27" t="s">
        <v>125</v>
      </c>
      <c r="C38" s="28"/>
      <c r="E38" s="29"/>
    </row>
    <row r="39" spans="1:5" ht="13" x14ac:dyDescent="0.3">
      <c r="A39" s="30" t="s">
        <v>126</v>
      </c>
      <c r="B39" s="27" t="s">
        <v>127</v>
      </c>
      <c r="C39" s="28"/>
      <c r="E39" s="29"/>
    </row>
    <row r="40" spans="1:5" ht="13" x14ac:dyDescent="0.3">
      <c r="A40" s="30" t="s">
        <v>128</v>
      </c>
      <c r="B40" s="27" t="s">
        <v>129</v>
      </c>
      <c r="C40" s="28"/>
      <c r="E40" s="29"/>
    </row>
    <row r="41" spans="1:5" ht="13" x14ac:dyDescent="0.3">
      <c r="A41" s="30" t="s">
        <v>130</v>
      </c>
      <c r="B41" s="27" t="s">
        <v>131</v>
      </c>
      <c r="C41" s="28"/>
      <c r="E41" s="29"/>
    </row>
    <row r="42" spans="1:5" ht="13" x14ac:dyDescent="0.3">
      <c r="A42" s="30" t="s">
        <v>132</v>
      </c>
      <c r="B42" s="27" t="s">
        <v>133</v>
      </c>
      <c r="C42" s="28"/>
      <c r="E42" s="29"/>
    </row>
    <row r="43" spans="1:5" ht="13" x14ac:dyDescent="0.3">
      <c r="A43" s="30" t="s">
        <v>134</v>
      </c>
      <c r="B43" s="27" t="s">
        <v>135</v>
      </c>
      <c r="C43" s="28"/>
      <c r="E43" s="29"/>
    </row>
    <row r="44" spans="1:5" ht="13" x14ac:dyDescent="0.3">
      <c r="A44" s="30" t="s">
        <v>136</v>
      </c>
      <c r="B44" s="27" t="s">
        <v>137</v>
      </c>
      <c r="C44" s="28"/>
      <c r="E44" s="29"/>
    </row>
    <row r="45" spans="1:5" ht="13" x14ac:dyDescent="0.3">
      <c r="A45" s="30" t="s">
        <v>138</v>
      </c>
      <c r="B45" s="27" t="s">
        <v>139</v>
      </c>
      <c r="C45" s="28"/>
      <c r="E45" s="29"/>
    </row>
    <row r="46" spans="1:5" ht="13" x14ac:dyDescent="0.3">
      <c r="A46" s="30" t="s">
        <v>140</v>
      </c>
      <c r="B46" s="27" t="s">
        <v>141</v>
      </c>
      <c r="C46" s="28"/>
      <c r="E46" s="29"/>
    </row>
    <row r="47" spans="1:5" ht="13" x14ac:dyDescent="0.3">
      <c r="A47" s="30" t="s">
        <v>142</v>
      </c>
      <c r="B47" s="27" t="s">
        <v>143</v>
      </c>
      <c r="C47" s="28"/>
      <c r="E47" s="29"/>
    </row>
    <row r="48" spans="1:5" ht="13" x14ac:dyDescent="0.3">
      <c r="A48" s="30" t="s">
        <v>144</v>
      </c>
      <c r="B48" s="27" t="s">
        <v>145</v>
      </c>
      <c r="C48" s="28"/>
      <c r="E48" s="29"/>
    </row>
    <row r="49" spans="1:5" ht="13" x14ac:dyDescent="0.3">
      <c r="A49" s="30" t="s">
        <v>146</v>
      </c>
      <c r="B49" s="27" t="s">
        <v>147</v>
      </c>
      <c r="C49" s="28"/>
      <c r="E49" s="29"/>
    </row>
    <row r="50" spans="1:5" ht="13" x14ac:dyDescent="0.3">
      <c r="A50" s="30" t="s">
        <v>148</v>
      </c>
      <c r="B50" s="27" t="s">
        <v>149</v>
      </c>
      <c r="C50" s="28"/>
      <c r="E50" s="29"/>
    </row>
    <row r="51" spans="1:5" ht="13" x14ac:dyDescent="0.3">
      <c r="A51" s="30" t="s">
        <v>150</v>
      </c>
      <c r="B51" s="27" t="s">
        <v>151</v>
      </c>
      <c r="C51" s="28"/>
      <c r="E51" s="29"/>
    </row>
    <row r="52" spans="1:5" ht="13" x14ac:dyDescent="0.3">
      <c r="A52" s="30" t="s">
        <v>152</v>
      </c>
      <c r="B52" s="27" t="s">
        <v>153</v>
      </c>
      <c r="C52" s="28"/>
      <c r="E52" s="29"/>
    </row>
    <row r="53" spans="1:5" ht="13" x14ac:dyDescent="0.3">
      <c r="A53" s="30" t="s">
        <v>154</v>
      </c>
      <c r="B53" s="27" t="s">
        <v>155</v>
      </c>
      <c r="C53" s="28"/>
      <c r="E53" s="29"/>
    </row>
    <row r="54" spans="1:5" ht="13" x14ac:dyDescent="0.3">
      <c r="A54" s="30" t="s">
        <v>156</v>
      </c>
      <c r="B54" s="27" t="s">
        <v>157</v>
      </c>
      <c r="C54" s="28"/>
      <c r="E54" s="29"/>
    </row>
    <row r="55" spans="1:5" ht="13" x14ac:dyDescent="0.3">
      <c r="A55" s="30" t="s">
        <v>158</v>
      </c>
      <c r="B55" s="27" t="s">
        <v>159</v>
      </c>
      <c r="C55" s="28"/>
      <c r="E55" s="29"/>
    </row>
    <row r="56" spans="1:5" ht="13" x14ac:dyDescent="0.3">
      <c r="A56" s="30" t="s">
        <v>160</v>
      </c>
      <c r="B56" s="27" t="s">
        <v>161</v>
      </c>
      <c r="C56" s="28"/>
      <c r="E56" s="29"/>
    </row>
    <row r="57" spans="1:5" ht="13" x14ac:dyDescent="0.3">
      <c r="A57" s="30" t="s">
        <v>162</v>
      </c>
      <c r="B57" s="27" t="s">
        <v>163</v>
      </c>
      <c r="C57" s="28"/>
      <c r="E57" s="29"/>
    </row>
    <row r="58" spans="1:5" ht="13" x14ac:dyDescent="0.3">
      <c r="A58" s="30" t="s">
        <v>164</v>
      </c>
      <c r="B58" s="27" t="s">
        <v>165</v>
      </c>
      <c r="C58" s="28"/>
      <c r="E58" s="29"/>
    </row>
    <row r="59" spans="1:5" ht="13" x14ac:dyDescent="0.3">
      <c r="A59" s="30" t="s">
        <v>166</v>
      </c>
      <c r="B59" s="27" t="s">
        <v>167</v>
      </c>
      <c r="C59" s="28"/>
      <c r="E59" s="29"/>
    </row>
    <row r="60" spans="1:5" ht="13" x14ac:dyDescent="0.3">
      <c r="A60" s="30" t="s">
        <v>168</v>
      </c>
      <c r="B60" s="27" t="s">
        <v>169</v>
      </c>
      <c r="C60" s="28"/>
      <c r="E60" s="29"/>
    </row>
    <row r="61" spans="1:5" ht="13" x14ac:dyDescent="0.3">
      <c r="A61" s="30" t="s">
        <v>170</v>
      </c>
      <c r="B61" s="27" t="s">
        <v>171</v>
      </c>
      <c r="C61" s="28"/>
      <c r="E61" s="29"/>
    </row>
    <row r="62" spans="1:5" ht="13" x14ac:dyDescent="0.3">
      <c r="A62" s="30" t="s">
        <v>172</v>
      </c>
      <c r="B62" s="27" t="s">
        <v>173</v>
      </c>
      <c r="C62" s="28"/>
      <c r="E62" s="29"/>
    </row>
    <row r="63" spans="1:5" ht="13" x14ac:dyDescent="0.3">
      <c r="A63" s="30" t="s">
        <v>174</v>
      </c>
      <c r="B63" s="27" t="s">
        <v>175</v>
      </c>
      <c r="C63" s="28"/>
      <c r="E63" s="29"/>
    </row>
    <row r="64" spans="1:5" ht="13" x14ac:dyDescent="0.3">
      <c r="A64" s="30" t="s">
        <v>176</v>
      </c>
      <c r="B64" s="27" t="s">
        <v>177</v>
      </c>
      <c r="C64" s="28"/>
      <c r="E64" s="29"/>
    </row>
    <row r="65" spans="1:5" ht="13" x14ac:dyDescent="0.3">
      <c r="A65" s="30" t="s">
        <v>178</v>
      </c>
      <c r="B65" s="27" t="s">
        <v>179</v>
      </c>
      <c r="C65" s="28"/>
      <c r="E65" s="29"/>
    </row>
    <row r="66" spans="1:5" ht="13" x14ac:dyDescent="0.3">
      <c r="A66" s="30" t="s">
        <v>180</v>
      </c>
      <c r="B66" s="27" t="s">
        <v>181</v>
      </c>
      <c r="C66" s="28"/>
      <c r="E66" s="29"/>
    </row>
    <row r="67" spans="1:5" ht="13" x14ac:dyDescent="0.3">
      <c r="A67" s="30" t="s">
        <v>182</v>
      </c>
      <c r="B67" s="27" t="s">
        <v>183</v>
      </c>
      <c r="C67" s="28"/>
      <c r="E67" s="29"/>
    </row>
    <row r="68" spans="1:5" ht="13" x14ac:dyDescent="0.3">
      <c r="A68" s="30" t="s">
        <v>184</v>
      </c>
      <c r="B68" s="27" t="s">
        <v>185</v>
      </c>
      <c r="C68" s="28"/>
      <c r="E68" s="29"/>
    </row>
    <row r="69" spans="1:5" ht="13" x14ac:dyDescent="0.3">
      <c r="A69" s="30" t="s">
        <v>186</v>
      </c>
      <c r="B69" s="27" t="s">
        <v>187</v>
      </c>
      <c r="C69" s="28"/>
      <c r="E69" s="29"/>
    </row>
    <row r="70" spans="1:5" ht="13" x14ac:dyDescent="0.3">
      <c r="A70" s="30" t="s">
        <v>188</v>
      </c>
      <c r="B70" s="27" t="s">
        <v>189</v>
      </c>
      <c r="C70" s="28"/>
      <c r="E70" s="29"/>
    </row>
    <row r="71" spans="1:5" ht="13" x14ac:dyDescent="0.3">
      <c r="A71" s="30" t="s">
        <v>190</v>
      </c>
      <c r="B71" s="27" t="s">
        <v>191</v>
      </c>
      <c r="C71" s="28"/>
      <c r="E71" s="29"/>
    </row>
    <row r="72" spans="1:5" ht="13" x14ac:dyDescent="0.3">
      <c r="A72" s="30" t="s">
        <v>192</v>
      </c>
      <c r="B72" s="27" t="s">
        <v>193</v>
      </c>
      <c r="C72" s="28"/>
      <c r="E72" s="29"/>
    </row>
    <row r="73" spans="1:5" ht="13" x14ac:dyDescent="0.3">
      <c r="A73" s="30" t="s">
        <v>194</v>
      </c>
      <c r="B73" s="27" t="s">
        <v>195</v>
      </c>
      <c r="C73" s="28"/>
      <c r="E73" s="29"/>
    </row>
    <row r="74" spans="1:5" ht="13" x14ac:dyDescent="0.3">
      <c r="A74" s="30" t="s">
        <v>196</v>
      </c>
      <c r="B74" s="27" t="s">
        <v>197</v>
      </c>
      <c r="C74" s="28"/>
      <c r="E74" s="29"/>
    </row>
    <row r="75" spans="1:5" x14ac:dyDescent="0.25">
      <c r="C75" s="28"/>
      <c r="E75" s="29"/>
    </row>
  </sheetData>
  <sheetProtection algorithmName="SHA-512" hashValue="a//H7iAYfYP4SDR1kT4S3JA+ktwIrjstJpKrAksM3eJ++oAuU+bFk7C3oCLu7o1jCZtlmlf0AjEHA2xNIPF1aw==" saltValue="uJefC/yThb95rS4TvtPwCw==" spinCount="100000" sheet="1" objects="1" scenarios="1"/>
  <conditionalFormatting sqref="B4:B13">
    <cfRule type="expression" dxfId="9" priority="2">
      <formula>$E4="Academy"</formula>
    </cfRule>
  </conditionalFormatting>
  <conditionalFormatting sqref="B35 B16">
    <cfRule type="expression" dxfId="8" priority="3">
      <formula>$E18="Academy"</formula>
    </cfRule>
  </conditionalFormatting>
  <conditionalFormatting sqref="B26:B28 B19:B21 B56:B57 B60 B62 B45:B46 B32:B33">
    <cfRule type="expression" dxfId="7" priority="4">
      <formula>$E22="Academy"</formula>
    </cfRule>
  </conditionalFormatting>
  <conditionalFormatting sqref="B63:B65 B30:B31 B34 B37 B44 B55 B59">
    <cfRule type="expression" dxfId="6" priority="5">
      <formula>#REF!="Academy"</formula>
    </cfRule>
  </conditionalFormatting>
  <conditionalFormatting sqref="B36 B39 B61">
    <cfRule type="expression" dxfId="5" priority="7">
      <formula>#REF!="Academy"</formula>
    </cfRule>
  </conditionalFormatting>
  <conditionalFormatting sqref="B15 B18">
    <cfRule type="expression" dxfId="4" priority="8">
      <formula>$E16="Academy"</formula>
    </cfRule>
  </conditionalFormatting>
  <conditionalFormatting sqref="B22:B25 B47:B54 B58 B40:B43">
    <cfRule type="expression" dxfId="3" priority="11">
      <formula>$E26="Academy"</formula>
    </cfRule>
  </conditionalFormatting>
  <conditionalFormatting sqref="B29">
    <cfRule type="expression" dxfId="2" priority="13">
      <formula>#REF!="Academy"</formula>
    </cfRule>
  </conditionalFormatting>
  <conditionalFormatting sqref="B14 B17 B38">
    <cfRule type="expression" dxfId="1" priority="14">
      <formula>#REF!="Academy"</formula>
    </cfRule>
  </conditionalFormatting>
  <conditionalFormatting sqref="B66:B74">
    <cfRule type="expression" dxfId="0" priority="1">
      <formula>#REF!="Academy"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8A78A-431E-4BB1-AF09-B7C6D4376432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7685-5308-489A-B8CE-5FAAE11F432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6A8DE7A-8278-4097-8001-8B09697B5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08C20B5-CDA1-4F04-B806-1399190EA5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3WR Instructions</vt:lpstr>
      <vt:lpstr>Bank Balance</vt:lpstr>
      <vt:lpstr>Schools System Balance</vt:lpstr>
      <vt:lpstr>General Ledger Balance</vt:lpstr>
      <vt:lpstr>Unreconciled Transactions</vt:lpstr>
      <vt:lpstr>Data</vt:lpstr>
      <vt:lpstr>'Bank Balance'!Print_Area</vt:lpstr>
      <vt:lpstr>'General Ledger Balance'!Print_Area</vt:lpstr>
      <vt:lpstr>'Schools System Balance'!Print_Area</vt:lpstr>
      <vt:lpstr>'Unreconciled Transactions'!Print_Area</vt:lpstr>
      <vt:lpstr>SchoolName</vt:lpstr>
      <vt:lpstr>ThreeWRDate</vt:lpstr>
    </vt:vector>
  </TitlesOfParts>
  <Manager/>
  <Company>MK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SBAKER</dc:creator>
  <cp:keywords/>
  <dc:description/>
  <cp:lastModifiedBy>Kayleigh Day</cp:lastModifiedBy>
  <cp:revision/>
  <dcterms:created xsi:type="dcterms:W3CDTF">1997-10-21T14:03:02Z</dcterms:created>
  <dcterms:modified xsi:type="dcterms:W3CDTF">2023-02-27T14:33:57Z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11400</vt:r8>
  </property>
  <property fmtid="{D5CDD505-2E9C-101B-9397-08002B2CF9AE}" pid="4" name="SharedWithUsers">
    <vt:lpwstr>22;#Jennifer Hackett;#20;#Michelle Hibbert</vt:lpwstr>
  </property>
</Properties>
</file>