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kcouncil.sharepoint.com/sites/files-pabc-PB04/PB4.3/Housing/Housing Spreadsheets/Affordable and Developers Sale/"/>
    </mc:Choice>
  </mc:AlternateContent>
  <xr:revisionPtr revIDLastSave="763" documentId="13_ncr:1_{924998BF-A28D-475D-9CEF-40E9114F617B}" xr6:coauthVersionLast="47" xr6:coauthVersionMax="47" xr10:uidLastSave="{4386D3F8-D69F-4222-8C5E-3B65A9B42B74}"/>
  <bookViews>
    <workbookView xWindow="29355" yWindow="75" windowWidth="18495" windowHeight="15465" activeTab="2" xr2:uid="{F5B018F9-C503-400F-B08F-23CD6470B3A4}"/>
  </bookViews>
  <sheets>
    <sheet name="MKNewCity" sheetId="11" r:id="rId1"/>
    <sheet name="PlanMK" sheetId="7" r:id="rId2"/>
    <sheet name="2023-24" sheetId="10" r:id="rId3"/>
    <sheet name="2022-2023" sheetId="9" r:id="rId4"/>
    <sheet name="2021-2022" sheetId="6" r:id="rId5"/>
    <sheet name="2020-2021" sheetId="5" r:id="rId6"/>
    <sheet name="2019-2020" sheetId="4" r:id="rId7"/>
    <sheet name="2018-2019" sheetId="3" r:id="rId8"/>
    <sheet name="2017-2018" sheetId="2" r:id="rId9"/>
    <sheet name="2016-2017" sheetId="1" r:id="rId10"/>
    <sheet name="Template" sheetId="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7" l="1"/>
  <c r="T13" i="7"/>
  <c r="T7" i="11"/>
  <c r="Z7" i="11"/>
  <c r="Z13" i="7"/>
  <c r="Q6" i="10"/>
  <c r="R6" i="10"/>
  <c r="P7" i="7" l="1"/>
  <c r="P8" i="7"/>
  <c r="P9" i="7"/>
  <c r="P10" i="7"/>
  <c r="P11" i="7"/>
  <c r="P12" i="7"/>
  <c r="X13" i="11"/>
  <c r="Y13" i="11"/>
  <c r="Y14" i="7"/>
  <c r="X14" i="7"/>
  <c r="W14" i="7"/>
  <c r="S14" i="7"/>
  <c r="G13" i="7"/>
  <c r="H13" i="7"/>
  <c r="G7" i="11"/>
  <c r="H7" i="11"/>
  <c r="W13" i="11"/>
  <c r="S13" i="11"/>
  <c r="R13" i="11"/>
  <c r="Z6" i="11"/>
  <c r="T38" i="10"/>
  <c r="S38" i="10"/>
  <c r="R38" i="10"/>
  <c r="Q38" i="10"/>
  <c r="P38" i="10"/>
  <c r="O38" i="10"/>
  <c r="N38" i="10"/>
  <c r="M38" i="10"/>
  <c r="U38" i="10" s="1"/>
  <c r="I38" i="10"/>
  <c r="H38" i="10"/>
  <c r="G38" i="10"/>
  <c r="F38" i="10"/>
  <c r="E38" i="10"/>
  <c r="D38" i="10"/>
  <c r="C38" i="10"/>
  <c r="B38" i="10"/>
  <c r="J38" i="10" s="1"/>
  <c r="U37" i="10"/>
  <c r="J37" i="10"/>
  <c r="U36" i="10"/>
  <c r="J36" i="10"/>
  <c r="U35" i="10"/>
  <c r="J35" i="10"/>
  <c r="U34" i="10"/>
  <c r="J34" i="10"/>
  <c r="T31" i="10"/>
  <c r="S31" i="10"/>
  <c r="R31" i="10"/>
  <c r="Q31" i="10"/>
  <c r="P31" i="10"/>
  <c r="O31" i="10"/>
  <c r="N31" i="10"/>
  <c r="M31" i="10"/>
  <c r="I31" i="10"/>
  <c r="H31" i="10"/>
  <c r="G31" i="10"/>
  <c r="F31" i="10"/>
  <c r="E31" i="10"/>
  <c r="D31" i="10"/>
  <c r="C31" i="10"/>
  <c r="B31" i="10"/>
  <c r="U30" i="10"/>
  <c r="J30" i="10"/>
  <c r="U29" i="10"/>
  <c r="J29" i="10"/>
  <c r="U28" i="10"/>
  <c r="J28" i="10"/>
  <c r="U27" i="10"/>
  <c r="U31" i="10" s="1"/>
  <c r="J27" i="10"/>
  <c r="J31" i="10" s="1"/>
  <c r="T24" i="10"/>
  <c r="S24" i="10"/>
  <c r="R24" i="10"/>
  <c r="Q24" i="10"/>
  <c r="P24" i="10"/>
  <c r="O24" i="10"/>
  <c r="N24" i="10"/>
  <c r="M24" i="10"/>
  <c r="I24" i="10"/>
  <c r="H24" i="10"/>
  <c r="G24" i="10"/>
  <c r="F24" i="10"/>
  <c r="E24" i="10"/>
  <c r="D24" i="10"/>
  <c r="C24" i="10"/>
  <c r="B24" i="10"/>
  <c r="U23" i="10"/>
  <c r="J23" i="10"/>
  <c r="U22" i="10"/>
  <c r="J22" i="10"/>
  <c r="U21" i="10"/>
  <c r="J21" i="10"/>
  <c r="U20" i="10"/>
  <c r="U24" i="10" s="1"/>
  <c r="J20" i="10"/>
  <c r="J24" i="10" s="1"/>
  <c r="T17" i="10"/>
  <c r="S17" i="10"/>
  <c r="R17" i="10"/>
  <c r="Q17" i="10"/>
  <c r="P17" i="10"/>
  <c r="O17" i="10"/>
  <c r="N17" i="10"/>
  <c r="M17" i="10"/>
  <c r="I17" i="10"/>
  <c r="H17" i="10"/>
  <c r="G17" i="10"/>
  <c r="F17" i="10"/>
  <c r="E17" i="10"/>
  <c r="D17" i="10"/>
  <c r="C17" i="10"/>
  <c r="B17" i="10"/>
  <c r="U16" i="10"/>
  <c r="J16" i="10"/>
  <c r="U15" i="10"/>
  <c r="J15" i="10"/>
  <c r="U14" i="10"/>
  <c r="J14" i="10"/>
  <c r="U13" i="10"/>
  <c r="J13" i="10"/>
  <c r="AE11" i="10"/>
  <c r="AD11" i="10"/>
  <c r="AC11" i="10"/>
  <c r="AB11" i="10"/>
  <c r="AA11" i="10"/>
  <c r="Z11" i="10"/>
  <c r="Y11" i="10"/>
  <c r="X11" i="10"/>
  <c r="AF10" i="10"/>
  <c r="P10" i="10"/>
  <c r="F10" i="10"/>
  <c r="AF9" i="10"/>
  <c r="T9" i="10"/>
  <c r="S9" i="10"/>
  <c r="R9" i="10"/>
  <c r="Q9" i="10"/>
  <c r="P9" i="10"/>
  <c r="O9" i="10"/>
  <c r="N9" i="10"/>
  <c r="M9" i="10"/>
  <c r="U9" i="10" s="1"/>
  <c r="I9" i="10"/>
  <c r="H9" i="10"/>
  <c r="G9" i="10"/>
  <c r="F9" i="10"/>
  <c r="E9" i="10"/>
  <c r="D9" i="10"/>
  <c r="C9" i="10"/>
  <c r="B9" i="10"/>
  <c r="J9" i="10" s="1"/>
  <c r="AF8" i="10"/>
  <c r="T8" i="10"/>
  <c r="S8" i="10"/>
  <c r="R8" i="10"/>
  <c r="Q8" i="10"/>
  <c r="P8" i="10"/>
  <c r="O8" i="10"/>
  <c r="N8" i="10"/>
  <c r="M8" i="10"/>
  <c r="U8" i="10" s="1"/>
  <c r="I8" i="10"/>
  <c r="H8" i="10"/>
  <c r="G8" i="10"/>
  <c r="F8" i="10"/>
  <c r="E8" i="10"/>
  <c r="D8" i="10"/>
  <c r="C8" i="10"/>
  <c r="B8" i="10"/>
  <c r="J8" i="10" s="1"/>
  <c r="AF7" i="10"/>
  <c r="T7" i="10"/>
  <c r="S7" i="10"/>
  <c r="R7" i="10"/>
  <c r="Q7" i="10"/>
  <c r="P7" i="10"/>
  <c r="O7" i="10"/>
  <c r="N7" i="10"/>
  <c r="M7" i="10"/>
  <c r="I7" i="10"/>
  <c r="H7" i="10"/>
  <c r="G7" i="10"/>
  <c r="F7" i="10"/>
  <c r="E7" i="10"/>
  <c r="D7" i="10"/>
  <c r="C7" i="10"/>
  <c r="B7" i="10"/>
  <c r="J7" i="10" s="1"/>
  <c r="T6" i="10"/>
  <c r="T10" i="10" s="1"/>
  <c r="S6" i="10"/>
  <c r="S10" i="10" s="1"/>
  <c r="K13" i="7" s="1"/>
  <c r="Q10" i="10"/>
  <c r="I13" i="7" s="1"/>
  <c r="P6" i="10"/>
  <c r="O6" i="10"/>
  <c r="O10" i="10" s="1"/>
  <c r="N6" i="10"/>
  <c r="N10" i="10" s="1"/>
  <c r="F13" i="7" s="1"/>
  <c r="M6" i="10"/>
  <c r="I6" i="10"/>
  <c r="I10" i="10" s="1"/>
  <c r="H6" i="10"/>
  <c r="H10" i="10" s="1"/>
  <c r="G6" i="10"/>
  <c r="G10" i="10" s="1"/>
  <c r="F6" i="10"/>
  <c r="E6" i="10"/>
  <c r="E10" i="10" s="1"/>
  <c r="D6" i="10"/>
  <c r="D10" i="10" s="1"/>
  <c r="C6" i="10"/>
  <c r="C10" i="10" s="1"/>
  <c r="B6" i="10"/>
  <c r="M9" i="9"/>
  <c r="Z12" i="11" l="1"/>
  <c r="U7" i="10"/>
  <c r="AF11" i="10"/>
  <c r="R10" i="10"/>
  <c r="J13" i="7" s="1"/>
  <c r="L7" i="11"/>
  <c r="L13" i="7"/>
  <c r="K7" i="11"/>
  <c r="J7" i="11"/>
  <c r="I7" i="11"/>
  <c r="F7" i="11"/>
  <c r="U6" i="10"/>
  <c r="U17" i="10"/>
  <c r="J6" i="10"/>
  <c r="J17" i="10"/>
  <c r="B10" i="10"/>
  <c r="J10" i="10" s="1"/>
  <c r="Z15" i="11"/>
  <c r="M10" i="10"/>
  <c r="X11" i="9"/>
  <c r="T38" i="9"/>
  <c r="S38" i="9"/>
  <c r="R38" i="9"/>
  <c r="Q38" i="9"/>
  <c r="P38" i="9"/>
  <c r="O38" i="9"/>
  <c r="N38" i="9"/>
  <c r="M38" i="9"/>
  <c r="I38" i="9"/>
  <c r="H38" i="9"/>
  <c r="G38" i="9"/>
  <c r="F38" i="9"/>
  <c r="E38" i="9"/>
  <c r="D38" i="9"/>
  <c r="C38" i="9"/>
  <c r="B38" i="9"/>
  <c r="U37" i="9"/>
  <c r="J37" i="9"/>
  <c r="U36" i="9"/>
  <c r="J36" i="9"/>
  <c r="U35" i="9"/>
  <c r="J35" i="9"/>
  <c r="U34" i="9"/>
  <c r="J34" i="9"/>
  <c r="T31" i="9"/>
  <c r="S31" i="9"/>
  <c r="R31" i="9"/>
  <c r="Q31" i="9"/>
  <c r="P31" i="9"/>
  <c r="O31" i="9"/>
  <c r="N31" i="9"/>
  <c r="M31" i="9"/>
  <c r="I31" i="9"/>
  <c r="H31" i="9"/>
  <c r="G31" i="9"/>
  <c r="F31" i="9"/>
  <c r="E31" i="9"/>
  <c r="D31" i="9"/>
  <c r="C31" i="9"/>
  <c r="B31" i="9"/>
  <c r="U30" i="9"/>
  <c r="J30" i="9"/>
  <c r="U29" i="9"/>
  <c r="J29" i="9"/>
  <c r="U28" i="9"/>
  <c r="J28" i="9"/>
  <c r="U27" i="9"/>
  <c r="J27" i="9"/>
  <c r="T24" i="9"/>
  <c r="S24" i="9"/>
  <c r="R24" i="9"/>
  <c r="Q24" i="9"/>
  <c r="P24" i="9"/>
  <c r="O24" i="9"/>
  <c r="N24" i="9"/>
  <c r="M24" i="9"/>
  <c r="I24" i="9"/>
  <c r="H24" i="9"/>
  <c r="G24" i="9"/>
  <c r="F24" i="9"/>
  <c r="E24" i="9"/>
  <c r="D24" i="9"/>
  <c r="C24" i="9"/>
  <c r="B24" i="9"/>
  <c r="U23" i="9"/>
  <c r="J23" i="9"/>
  <c r="U22" i="9"/>
  <c r="J22" i="9"/>
  <c r="U21" i="9"/>
  <c r="J21" i="9"/>
  <c r="U20" i="9"/>
  <c r="J20" i="9"/>
  <c r="T17" i="9"/>
  <c r="S17" i="9"/>
  <c r="R17" i="9"/>
  <c r="Q17" i="9"/>
  <c r="P17" i="9"/>
  <c r="O17" i="9"/>
  <c r="N17" i="9"/>
  <c r="M17" i="9"/>
  <c r="I17" i="9"/>
  <c r="H17" i="9"/>
  <c r="G17" i="9"/>
  <c r="F17" i="9"/>
  <c r="E17" i="9"/>
  <c r="D17" i="9"/>
  <c r="C17" i="9"/>
  <c r="B17" i="9"/>
  <c r="U16" i="9"/>
  <c r="J16" i="9"/>
  <c r="U15" i="9"/>
  <c r="J15" i="9"/>
  <c r="U14" i="9"/>
  <c r="J14" i="9"/>
  <c r="U13" i="9"/>
  <c r="J13" i="9"/>
  <c r="AE11" i="9"/>
  <c r="AD11" i="9"/>
  <c r="AC11" i="9"/>
  <c r="AB11" i="9"/>
  <c r="AA11" i="9"/>
  <c r="Z11" i="9"/>
  <c r="Y11" i="9"/>
  <c r="AF10" i="9"/>
  <c r="AF9" i="9"/>
  <c r="T9" i="9"/>
  <c r="S9" i="9"/>
  <c r="R9" i="9"/>
  <c r="Q9" i="9"/>
  <c r="P9" i="9"/>
  <c r="O9" i="9"/>
  <c r="N9" i="9"/>
  <c r="I9" i="9"/>
  <c r="H9" i="9"/>
  <c r="G9" i="9"/>
  <c r="F9" i="9"/>
  <c r="E9" i="9"/>
  <c r="D9" i="9"/>
  <c r="C9" i="9"/>
  <c r="B9" i="9"/>
  <c r="AF8" i="9"/>
  <c r="T8" i="9"/>
  <c r="S8" i="9"/>
  <c r="R8" i="9"/>
  <c r="Q8" i="9"/>
  <c r="P8" i="9"/>
  <c r="O8" i="9"/>
  <c r="N8" i="9"/>
  <c r="M8" i="9"/>
  <c r="I8" i="9"/>
  <c r="H8" i="9"/>
  <c r="G8" i="9"/>
  <c r="F8" i="9"/>
  <c r="E8" i="9"/>
  <c r="D8" i="9"/>
  <c r="C8" i="9"/>
  <c r="B8" i="9"/>
  <c r="AF7" i="9"/>
  <c r="T7" i="9"/>
  <c r="S7" i="9"/>
  <c r="R7" i="9"/>
  <c r="Q7" i="9"/>
  <c r="P7" i="9"/>
  <c r="O7" i="9"/>
  <c r="N7" i="9"/>
  <c r="M7" i="9"/>
  <c r="I7" i="9"/>
  <c r="H7" i="9"/>
  <c r="G7" i="9"/>
  <c r="F7" i="9"/>
  <c r="E7" i="9"/>
  <c r="D7" i="9"/>
  <c r="C7" i="9"/>
  <c r="B7" i="9"/>
  <c r="T6" i="9"/>
  <c r="S6" i="9"/>
  <c r="R6" i="9"/>
  <c r="Q6" i="9"/>
  <c r="P6" i="9"/>
  <c r="O6" i="9"/>
  <c r="N6" i="9"/>
  <c r="M6" i="9"/>
  <c r="I6" i="9"/>
  <c r="H6" i="9"/>
  <c r="G6" i="9"/>
  <c r="F6" i="9"/>
  <c r="E6" i="9"/>
  <c r="D6" i="9"/>
  <c r="C6" i="9"/>
  <c r="B6" i="9"/>
  <c r="T38" i="8"/>
  <c r="S38" i="8"/>
  <c r="R38" i="8"/>
  <c r="Q38" i="8"/>
  <c r="P38" i="8"/>
  <c r="O38" i="8"/>
  <c r="N38" i="8"/>
  <c r="M38" i="8"/>
  <c r="I38" i="8"/>
  <c r="H38" i="8"/>
  <c r="G38" i="8"/>
  <c r="F38" i="8"/>
  <c r="E38" i="8"/>
  <c r="D38" i="8"/>
  <c r="C38" i="8"/>
  <c r="B38" i="8"/>
  <c r="U37" i="8"/>
  <c r="J37" i="8"/>
  <c r="U36" i="8"/>
  <c r="J36" i="8"/>
  <c r="U35" i="8"/>
  <c r="J35" i="8"/>
  <c r="U34" i="8"/>
  <c r="J34" i="8"/>
  <c r="T31" i="8"/>
  <c r="S31" i="8"/>
  <c r="R31" i="8"/>
  <c r="Q31" i="8"/>
  <c r="P31" i="8"/>
  <c r="O31" i="8"/>
  <c r="N31" i="8"/>
  <c r="M31" i="8"/>
  <c r="I31" i="8"/>
  <c r="H31" i="8"/>
  <c r="G31" i="8"/>
  <c r="F31" i="8"/>
  <c r="E31" i="8"/>
  <c r="D31" i="8"/>
  <c r="C31" i="8"/>
  <c r="B31" i="8"/>
  <c r="U30" i="8"/>
  <c r="J30" i="8"/>
  <c r="U29" i="8"/>
  <c r="J29" i="8"/>
  <c r="U28" i="8"/>
  <c r="J28" i="8"/>
  <c r="U27" i="8"/>
  <c r="J27" i="8"/>
  <c r="J31" i="8" s="1"/>
  <c r="T24" i="8"/>
  <c r="S24" i="8"/>
  <c r="R24" i="8"/>
  <c r="Q24" i="8"/>
  <c r="P24" i="8"/>
  <c r="O24" i="8"/>
  <c r="N24" i="8"/>
  <c r="M24" i="8"/>
  <c r="I24" i="8"/>
  <c r="H24" i="8"/>
  <c r="G24" i="8"/>
  <c r="F24" i="8"/>
  <c r="E24" i="8"/>
  <c r="D24" i="8"/>
  <c r="C24" i="8"/>
  <c r="B24" i="8"/>
  <c r="U23" i="8"/>
  <c r="J23" i="8"/>
  <c r="U22" i="8"/>
  <c r="J22" i="8"/>
  <c r="U21" i="8"/>
  <c r="J21" i="8"/>
  <c r="U20" i="8"/>
  <c r="J20" i="8"/>
  <c r="T17" i="8"/>
  <c r="S17" i="8"/>
  <c r="R17" i="8"/>
  <c r="Q17" i="8"/>
  <c r="P17" i="8"/>
  <c r="O17" i="8"/>
  <c r="N17" i="8"/>
  <c r="M17" i="8"/>
  <c r="I17" i="8"/>
  <c r="H17" i="8"/>
  <c r="G17" i="8"/>
  <c r="F17" i="8"/>
  <c r="E17" i="8"/>
  <c r="D17" i="8"/>
  <c r="C17" i="8"/>
  <c r="B17" i="8"/>
  <c r="U16" i="8"/>
  <c r="J16" i="8"/>
  <c r="U15" i="8"/>
  <c r="J15" i="8"/>
  <c r="U14" i="8"/>
  <c r="J14" i="8"/>
  <c r="U13" i="8"/>
  <c r="J13" i="8"/>
  <c r="AE11" i="8"/>
  <c r="AD11" i="8"/>
  <c r="AC11" i="8"/>
  <c r="AB11" i="8"/>
  <c r="AA11" i="8"/>
  <c r="Z11" i="8"/>
  <c r="Y11" i="8"/>
  <c r="X11" i="8"/>
  <c r="AF10" i="8"/>
  <c r="AF9" i="8"/>
  <c r="T9" i="8"/>
  <c r="S9" i="8"/>
  <c r="R9" i="8"/>
  <c r="Q9" i="8"/>
  <c r="P9" i="8"/>
  <c r="O9" i="8"/>
  <c r="N9" i="8"/>
  <c r="M9" i="8"/>
  <c r="I9" i="8"/>
  <c r="H9" i="8"/>
  <c r="G9" i="8"/>
  <c r="F9" i="8"/>
  <c r="E9" i="8"/>
  <c r="D9" i="8"/>
  <c r="C9" i="8"/>
  <c r="B9" i="8"/>
  <c r="AF8" i="8"/>
  <c r="T8" i="8"/>
  <c r="S8" i="8"/>
  <c r="R8" i="8"/>
  <c r="Q8" i="8"/>
  <c r="P8" i="8"/>
  <c r="O8" i="8"/>
  <c r="N8" i="8"/>
  <c r="M8" i="8"/>
  <c r="I8" i="8"/>
  <c r="H8" i="8"/>
  <c r="G8" i="8"/>
  <c r="F8" i="8"/>
  <c r="E8" i="8"/>
  <c r="D8" i="8"/>
  <c r="C8" i="8"/>
  <c r="B8" i="8"/>
  <c r="AF7" i="8"/>
  <c r="T7" i="8"/>
  <c r="S7" i="8"/>
  <c r="R7" i="8"/>
  <c r="Q7" i="8"/>
  <c r="P7" i="8"/>
  <c r="O7" i="8"/>
  <c r="N7" i="8"/>
  <c r="M7" i="8"/>
  <c r="I7" i="8"/>
  <c r="H7" i="8"/>
  <c r="G7" i="8"/>
  <c r="F7" i="8"/>
  <c r="E7" i="8"/>
  <c r="D7" i="8"/>
  <c r="C7" i="8"/>
  <c r="B7" i="8"/>
  <c r="T6" i="8"/>
  <c r="S6" i="8"/>
  <c r="R6" i="8"/>
  <c r="Q6" i="8"/>
  <c r="P6" i="8"/>
  <c r="O6" i="8"/>
  <c r="N6" i="8"/>
  <c r="M6" i="8"/>
  <c r="I6" i="8"/>
  <c r="H6" i="8"/>
  <c r="G6" i="8"/>
  <c r="F6" i="8"/>
  <c r="E6" i="8"/>
  <c r="D6" i="8"/>
  <c r="C6" i="8"/>
  <c r="B6" i="8"/>
  <c r="U10" i="10" l="1"/>
  <c r="E7" i="11"/>
  <c r="E13" i="7"/>
  <c r="C7" i="11"/>
  <c r="P7" i="11" s="1"/>
  <c r="C13" i="7"/>
  <c r="P13" i="7" s="1"/>
  <c r="R10" i="9"/>
  <c r="J12" i="7"/>
  <c r="J6" i="11"/>
  <c r="J13" i="11" s="1"/>
  <c r="U38" i="9"/>
  <c r="J38" i="9"/>
  <c r="M10" i="9"/>
  <c r="G10" i="9"/>
  <c r="J31" i="9"/>
  <c r="Q10" i="9"/>
  <c r="U8" i="9"/>
  <c r="C10" i="9"/>
  <c r="J8" i="9"/>
  <c r="J24" i="9"/>
  <c r="AF11" i="9"/>
  <c r="U9" i="9"/>
  <c r="N10" i="9"/>
  <c r="U17" i="9"/>
  <c r="J17" i="9"/>
  <c r="D10" i="8"/>
  <c r="J9" i="8"/>
  <c r="U9" i="8"/>
  <c r="D10" i="9"/>
  <c r="O10" i="9"/>
  <c r="S10" i="9"/>
  <c r="J9" i="9"/>
  <c r="E10" i="9"/>
  <c r="I10" i="9"/>
  <c r="P10" i="9"/>
  <c r="T10" i="9"/>
  <c r="M10" i="8"/>
  <c r="Q10" i="8"/>
  <c r="U7" i="8"/>
  <c r="J6" i="9"/>
  <c r="F10" i="9"/>
  <c r="J7" i="9"/>
  <c r="U7" i="9"/>
  <c r="U24" i="9"/>
  <c r="U31" i="9"/>
  <c r="H10" i="9"/>
  <c r="U6" i="9"/>
  <c r="B10" i="9"/>
  <c r="AF11" i="8"/>
  <c r="U38" i="8"/>
  <c r="U31" i="8"/>
  <c r="N10" i="8"/>
  <c r="R10" i="8"/>
  <c r="P10" i="8"/>
  <c r="U24" i="8"/>
  <c r="U8" i="8"/>
  <c r="T10" i="8"/>
  <c r="S10" i="8"/>
  <c r="O10" i="8"/>
  <c r="U17" i="8"/>
  <c r="G10" i="8"/>
  <c r="J38" i="8"/>
  <c r="J24" i="8"/>
  <c r="H10" i="8"/>
  <c r="J8" i="8"/>
  <c r="E10" i="8"/>
  <c r="B10" i="8"/>
  <c r="C10" i="8"/>
  <c r="I10" i="8"/>
  <c r="J6" i="8"/>
  <c r="F10" i="8"/>
  <c r="J17" i="8"/>
  <c r="U6" i="8"/>
  <c r="J7" i="8"/>
  <c r="D13" i="7" l="1"/>
  <c r="Q13" i="7" s="1"/>
  <c r="D7" i="11"/>
  <c r="Q7" i="11" s="1"/>
  <c r="L12" i="7"/>
  <c r="L6" i="11"/>
  <c r="L13" i="11" s="1"/>
  <c r="K12" i="7"/>
  <c r="K6" i="11"/>
  <c r="K13" i="11" s="1"/>
  <c r="I12" i="7"/>
  <c r="I6" i="11"/>
  <c r="I13" i="11" s="1"/>
  <c r="H12" i="7"/>
  <c r="H6" i="11"/>
  <c r="H13" i="11" s="1"/>
  <c r="G12" i="7"/>
  <c r="G6" i="11"/>
  <c r="G13" i="11" s="1"/>
  <c r="F12" i="7"/>
  <c r="F6" i="11"/>
  <c r="F13" i="11" s="1"/>
  <c r="E12" i="7"/>
  <c r="E6" i="11"/>
  <c r="E13" i="11" s="1"/>
  <c r="J10" i="9"/>
  <c r="U10" i="9"/>
  <c r="U10" i="8"/>
  <c r="J10" i="8"/>
  <c r="D12" i="7" l="1"/>
  <c r="D6" i="11"/>
  <c r="C12" i="7"/>
  <c r="C6" i="11"/>
  <c r="N38" i="6"/>
  <c r="O38" i="6"/>
  <c r="P38" i="6"/>
  <c r="Q38" i="6"/>
  <c r="R38" i="6"/>
  <c r="S38" i="6"/>
  <c r="T38" i="6"/>
  <c r="M38" i="6"/>
  <c r="U35" i="6"/>
  <c r="U36" i="6"/>
  <c r="U37" i="6"/>
  <c r="U34" i="6"/>
  <c r="C38" i="6"/>
  <c r="D38" i="6"/>
  <c r="E38" i="6"/>
  <c r="F38" i="6"/>
  <c r="G38" i="6"/>
  <c r="H38" i="6"/>
  <c r="I38" i="6"/>
  <c r="B38" i="6"/>
  <c r="J38" i="6" s="1"/>
  <c r="J35" i="6"/>
  <c r="J36" i="6"/>
  <c r="J37" i="6"/>
  <c r="J34" i="6"/>
  <c r="Q6" i="11" l="1"/>
  <c r="D13" i="11"/>
  <c r="P6" i="11"/>
  <c r="P13" i="11" s="1"/>
  <c r="C13" i="11"/>
  <c r="U38" i="6"/>
  <c r="Z6" i="7"/>
  <c r="Z7" i="7"/>
  <c r="Z8" i="7"/>
  <c r="Z9" i="7"/>
  <c r="Z10" i="7"/>
  <c r="Z11" i="7"/>
  <c r="T6" i="11" l="1"/>
  <c r="Q13" i="11"/>
  <c r="T13" i="11" s="1"/>
  <c r="T15" i="11" s="1"/>
  <c r="M31" i="6"/>
  <c r="N31" i="6"/>
  <c r="O31" i="6"/>
  <c r="P31" i="6"/>
  <c r="Q31" i="6"/>
  <c r="R31" i="6"/>
  <c r="S31" i="6"/>
  <c r="T31" i="6"/>
  <c r="U28" i="6"/>
  <c r="U29" i="6"/>
  <c r="U30" i="6"/>
  <c r="U27" i="6"/>
  <c r="C31" i="6"/>
  <c r="D31" i="6"/>
  <c r="E31" i="6"/>
  <c r="F31" i="6"/>
  <c r="G31" i="6"/>
  <c r="H31" i="6"/>
  <c r="I31" i="6"/>
  <c r="B31" i="6"/>
  <c r="J28" i="6"/>
  <c r="J29" i="6"/>
  <c r="J30" i="6"/>
  <c r="J27" i="6"/>
  <c r="U31" i="6" l="1"/>
  <c r="J31" i="6"/>
  <c r="N24" i="6"/>
  <c r="O24" i="6"/>
  <c r="P24" i="6"/>
  <c r="Q24" i="6"/>
  <c r="R24" i="6"/>
  <c r="S24" i="6"/>
  <c r="T24" i="6"/>
  <c r="M24" i="6"/>
  <c r="U21" i="6"/>
  <c r="U22" i="6"/>
  <c r="U23" i="6"/>
  <c r="U20" i="6"/>
  <c r="C24" i="6"/>
  <c r="D24" i="6"/>
  <c r="E24" i="6"/>
  <c r="F24" i="6"/>
  <c r="G24" i="6"/>
  <c r="H24" i="6"/>
  <c r="I24" i="6"/>
  <c r="B24" i="6"/>
  <c r="J21" i="6"/>
  <c r="J22" i="6"/>
  <c r="J23" i="6"/>
  <c r="J20" i="6"/>
  <c r="U24" i="6" l="1"/>
  <c r="J24" i="6"/>
  <c r="N9" i="6"/>
  <c r="O9" i="6"/>
  <c r="P9" i="6"/>
  <c r="Q9" i="6"/>
  <c r="R9" i="6"/>
  <c r="S9" i="6"/>
  <c r="T9" i="6"/>
  <c r="M9" i="6"/>
  <c r="N17" i="6"/>
  <c r="O17" i="6"/>
  <c r="P17" i="6"/>
  <c r="Q17" i="6"/>
  <c r="R17" i="6"/>
  <c r="S17" i="6"/>
  <c r="T17" i="6"/>
  <c r="M17" i="6"/>
  <c r="U14" i="6"/>
  <c r="U15" i="6"/>
  <c r="U16" i="6"/>
  <c r="U13" i="6"/>
  <c r="C9" i="6"/>
  <c r="D9" i="6"/>
  <c r="E9" i="6"/>
  <c r="F9" i="6"/>
  <c r="G9" i="6"/>
  <c r="H9" i="6"/>
  <c r="I9" i="6"/>
  <c r="B9" i="6"/>
  <c r="C17" i="6"/>
  <c r="D17" i="6"/>
  <c r="E17" i="6"/>
  <c r="F17" i="6"/>
  <c r="G17" i="6"/>
  <c r="H17" i="6"/>
  <c r="I17" i="6"/>
  <c r="B17" i="6"/>
  <c r="J16" i="6"/>
  <c r="AF9" i="6"/>
  <c r="AF10" i="6"/>
  <c r="J14" i="6"/>
  <c r="J15" i="6"/>
  <c r="J13" i="6"/>
  <c r="U9" i="6" l="1"/>
  <c r="J9" i="6"/>
  <c r="U17" i="6"/>
  <c r="J17" i="6"/>
  <c r="AF10" i="5" l="1"/>
  <c r="AE11" i="5"/>
  <c r="AD11" i="5"/>
  <c r="AC11" i="5"/>
  <c r="AB11" i="5"/>
  <c r="AA11" i="5"/>
  <c r="Z11" i="5"/>
  <c r="Y11" i="5"/>
  <c r="X11" i="5"/>
  <c r="AF9" i="5"/>
  <c r="U23" i="5"/>
  <c r="T24" i="5"/>
  <c r="S24" i="5"/>
  <c r="R24" i="5"/>
  <c r="Q24" i="5"/>
  <c r="P24" i="5"/>
  <c r="O24" i="5"/>
  <c r="N24" i="5"/>
  <c r="M24" i="5"/>
  <c r="U16" i="5"/>
  <c r="T17" i="5"/>
  <c r="S17" i="5"/>
  <c r="R17" i="5"/>
  <c r="Q17" i="5"/>
  <c r="P17" i="5"/>
  <c r="O17" i="5"/>
  <c r="N17" i="5"/>
  <c r="M17" i="5"/>
  <c r="U9" i="5"/>
  <c r="J30" i="5" l="1"/>
  <c r="I31" i="5"/>
  <c r="H31" i="5"/>
  <c r="G31" i="5"/>
  <c r="F31" i="5"/>
  <c r="E31" i="5"/>
  <c r="D31" i="5"/>
  <c r="C31" i="5"/>
  <c r="B31" i="5"/>
  <c r="J37" i="5"/>
  <c r="I38" i="5"/>
  <c r="H38" i="5"/>
  <c r="G38" i="5"/>
  <c r="F38" i="5"/>
  <c r="E38" i="5"/>
  <c r="D38" i="5"/>
  <c r="C38" i="5"/>
  <c r="B38" i="5"/>
  <c r="J23" i="5"/>
  <c r="I24" i="5"/>
  <c r="H24" i="5"/>
  <c r="G24" i="5"/>
  <c r="F24" i="5"/>
  <c r="E24" i="5"/>
  <c r="D24" i="5"/>
  <c r="C24" i="5"/>
  <c r="B24" i="5"/>
  <c r="C9" i="5"/>
  <c r="D9" i="5"/>
  <c r="E9" i="5"/>
  <c r="F9" i="5"/>
  <c r="G9" i="5"/>
  <c r="H9" i="5"/>
  <c r="I9" i="5"/>
  <c r="B9" i="5"/>
  <c r="J16" i="5"/>
  <c r="I17" i="5"/>
  <c r="H17" i="5"/>
  <c r="G17" i="5"/>
  <c r="F17" i="5"/>
  <c r="E17" i="5"/>
  <c r="C17" i="5"/>
  <c r="B17" i="5"/>
  <c r="J9" i="5" l="1"/>
  <c r="N38" i="5"/>
  <c r="O38" i="5"/>
  <c r="P38" i="5"/>
  <c r="Q38" i="5"/>
  <c r="R38" i="5"/>
  <c r="S38" i="5"/>
  <c r="T38" i="5"/>
  <c r="M38" i="5"/>
  <c r="U35" i="5"/>
  <c r="U36" i="5"/>
  <c r="U34" i="5"/>
  <c r="J35" i="5"/>
  <c r="J36" i="5"/>
  <c r="J34" i="5"/>
  <c r="U38" i="5" l="1"/>
  <c r="J38" i="5"/>
  <c r="J31" i="2"/>
  <c r="J32" i="2"/>
  <c r="J30" i="2"/>
  <c r="C33" i="2"/>
  <c r="D33" i="2"/>
  <c r="E33" i="2"/>
  <c r="F33" i="2"/>
  <c r="G33" i="2"/>
  <c r="H33" i="2"/>
  <c r="I33" i="2"/>
  <c r="B33" i="2"/>
  <c r="J25" i="2"/>
  <c r="J26" i="2"/>
  <c r="C27" i="2"/>
  <c r="D27" i="2"/>
  <c r="E27" i="2"/>
  <c r="F27" i="2"/>
  <c r="G27" i="2"/>
  <c r="H27" i="2"/>
  <c r="I27" i="2"/>
  <c r="B27" i="2"/>
  <c r="J24" i="2"/>
  <c r="C21" i="2"/>
  <c r="D21" i="2"/>
  <c r="E21" i="2"/>
  <c r="F21" i="2"/>
  <c r="G21" i="2"/>
  <c r="H21" i="2"/>
  <c r="I21" i="2"/>
  <c r="J19" i="2"/>
  <c r="J20" i="2"/>
  <c r="B21" i="2"/>
  <c r="J18" i="2"/>
  <c r="J13" i="2"/>
  <c r="J14" i="2"/>
  <c r="C15" i="2"/>
  <c r="D15" i="2"/>
  <c r="E15" i="2"/>
  <c r="F15" i="2"/>
  <c r="G15" i="2"/>
  <c r="H15" i="2"/>
  <c r="I15" i="2"/>
  <c r="B15" i="2"/>
  <c r="J12" i="2"/>
  <c r="J31" i="3"/>
  <c r="J32" i="3"/>
  <c r="C33" i="3"/>
  <c r="D33" i="3"/>
  <c r="E33" i="3"/>
  <c r="F33" i="3"/>
  <c r="G33" i="3"/>
  <c r="H33" i="3"/>
  <c r="I33" i="3"/>
  <c r="B33" i="3"/>
  <c r="J30" i="3"/>
  <c r="J25" i="3"/>
  <c r="J26" i="3"/>
  <c r="J24" i="3"/>
  <c r="C27" i="3"/>
  <c r="D27" i="3"/>
  <c r="E27" i="3"/>
  <c r="F27" i="3"/>
  <c r="G27" i="3"/>
  <c r="H27" i="3"/>
  <c r="I27" i="3"/>
  <c r="B27" i="3"/>
  <c r="J19" i="3"/>
  <c r="J20" i="3"/>
  <c r="C21" i="3"/>
  <c r="D21" i="3"/>
  <c r="E21" i="3"/>
  <c r="F21" i="3"/>
  <c r="G21" i="3"/>
  <c r="H21" i="3"/>
  <c r="I21" i="3"/>
  <c r="B21" i="3"/>
  <c r="J18" i="3"/>
  <c r="J13" i="3"/>
  <c r="J14" i="3"/>
  <c r="C15" i="3"/>
  <c r="D15" i="3"/>
  <c r="E15" i="3"/>
  <c r="F15" i="3"/>
  <c r="G15" i="3"/>
  <c r="H15" i="3"/>
  <c r="I15" i="3"/>
  <c r="B15" i="3"/>
  <c r="J12" i="3"/>
  <c r="J31" i="4"/>
  <c r="J32" i="4"/>
  <c r="C33" i="4"/>
  <c r="D33" i="4"/>
  <c r="E33" i="4"/>
  <c r="F33" i="4"/>
  <c r="G33" i="4"/>
  <c r="H33" i="4"/>
  <c r="I33" i="4"/>
  <c r="B33" i="4"/>
  <c r="J30" i="4"/>
  <c r="C27" i="4"/>
  <c r="D27" i="4"/>
  <c r="E27" i="4"/>
  <c r="F27" i="4"/>
  <c r="G27" i="4"/>
  <c r="H27" i="4"/>
  <c r="I27" i="4"/>
  <c r="B27" i="4"/>
  <c r="J25" i="4"/>
  <c r="J26" i="4"/>
  <c r="J24" i="4"/>
  <c r="J19" i="4"/>
  <c r="J20" i="4"/>
  <c r="C21" i="4"/>
  <c r="D21" i="4"/>
  <c r="E21" i="4"/>
  <c r="F21" i="4"/>
  <c r="G21" i="4"/>
  <c r="H21" i="4"/>
  <c r="I21" i="4"/>
  <c r="B21" i="4"/>
  <c r="J18" i="4"/>
  <c r="J13" i="4"/>
  <c r="J14" i="4"/>
  <c r="C15" i="4"/>
  <c r="D15" i="4"/>
  <c r="E15" i="4"/>
  <c r="F15" i="4"/>
  <c r="G15" i="4"/>
  <c r="H15" i="4"/>
  <c r="I15" i="4"/>
  <c r="B15" i="4"/>
  <c r="J12" i="4"/>
  <c r="J28" i="5"/>
  <c r="J29" i="5"/>
  <c r="J27" i="5"/>
  <c r="J21" i="5"/>
  <c r="J22" i="5"/>
  <c r="J20" i="5"/>
  <c r="D17" i="5"/>
  <c r="J14" i="5"/>
  <c r="J15" i="5"/>
  <c r="J13" i="5"/>
  <c r="U28" i="5"/>
  <c r="N31" i="5"/>
  <c r="O31" i="5"/>
  <c r="P31" i="5"/>
  <c r="Q31" i="5"/>
  <c r="R31" i="5"/>
  <c r="S31" i="5"/>
  <c r="T31" i="5"/>
  <c r="M31" i="5"/>
  <c r="U29" i="5"/>
  <c r="U27" i="5"/>
  <c r="U21" i="5"/>
  <c r="U22" i="5"/>
  <c r="U20" i="5"/>
  <c r="U14" i="5"/>
  <c r="U15" i="5"/>
  <c r="U13" i="5"/>
  <c r="N33" i="4"/>
  <c r="O33" i="4"/>
  <c r="P33" i="4"/>
  <c r="Q33" i="4"/>
  <c r="R33" i="4"/>
  <c r="S33" i="4"/>
  <c r="T33" i="4"/>
  <c r="M33" i="4"/>
  <c r="U31" i="4"/>
  <c r="U32" i="4"/>
  <c r="U30" i="4"/>
  <c r="T27" i="4"/>
  <c r="N27" i="4"/>
  <c r="O27" i="4"/>
  <c r="P27" i="4"/>
  <c r="Q27" i="4"/>
  <c r="R27" i="4"/>
  <c r="S27" i="4"/>
  <c r="M27" i="4"/>
  <c r="U25" i="4"/>
  <c r="U26" i="4"/>
  <c r="U24" i="4"/>
  <c r="N21" i="4"/>
  <c r="O21" i="4"/>
  <c r="P21" i="4"/>
  <c r="Q21" i="4"/>
  <c r="R21" i="4"/>
  <c r="S21" i="4"/>
  <c r="T21" i="4"/>
  <c r="M21" i="4"/>
  <c r="U19" i="4"/>
  <c r="U20" i="4"/>
  <c r="U18" i="4"/>
  <c r="N15" i="4"/>
  <c r="O15" i="4"/>
  <c r="P15" i="4"/>
  <c r="Q15" i="4"/>
  <c r="R15" i="4"/>
  <c r="S15" i="4"/>
  <c r="T15" i="4"/>
  <c r="M15" i="4"/>
  <c r="U13" i="4"/>
  <c r="U14" i="4"/>
  <c r="U12" i="4"/>
  <c r="N33" i="3"/>
  <c r="O33" i="3"/>
  <c r="P33" i="3"/>
  <c r="Q33" i="3"/>
  <c r="R33" i="3"/>
  <c r="S33" i="3"/>
  <c r="T33" i="3"/>
  <c r="M33" i="3"/>
  <c r="U31" i="3"/>
  <c r="U32" i="3"/>
  <c r="U30" i="3"/>
  <c r="N27" i="3"/>
  <c r="O27" i="3"/>
  <c r="P27" i="3"/>
  <c r="Q27" i="3"/>
  <c r="R27" i="3"/>
  <c r="S27" i="3"/>
  <c r="T27" i="3"/>
  <c r="M27" i="3"/>
  <c r="U25" i="3"/>
  <c r="U26" i="3"/>
  <c r="U24" i="3"/>
  <c r="N21" i="3"/>
  <c r="O21" i="3"/>
  <c r="P21" i="3"/>
  <c r="Q21" i="3"/>
  <c r="R21" i="3"/>
  <c r="S21" i="3"/>
  <c r="T21" i="3"/>
  <c r="M21" i="3"/>
  <c r="U19" i="3"/>
  <c r="U20" i="3"/>
  <c r="U18" i="3"/>
  <c r="N15" i="3"/>
  <c r="O15" i="3"/>
  <c r="P15" i="3"/>
  <c r="Q15" i="3"/>
  <c r="R15" i="3"/>
  <c r="S15" i="3"/>
  <c r="T15" i="3"/>
  <c r="M15" i="3"/>
  <c r="U13" i="3"/>
  <c r="U14" i="3"/>
  <c r="U12" i="3"/>
  <c r="N33" i="2"/>
  <c r="O33" i="2"/>
  <c r="P33" i="2"/>
  <c r="Q33" i="2"/>
  <c r="R33" i="2"/>
  <c r="S33" i="2"/>
  <c r="T33" i="2"/>
  <c r="M33" i="2"/>
  <c r="U31" i="2"/>
  <c r="U32" i="2"/>
  <c r="U30" i="2"/>
  <c r="N27" i="2"/>
  <c r="O27" i="2"/>
  <c r="P27" i="2"/>
  <c r="Q27" i="2"/>
  <c r="R27" i="2"/>
  <c r="S27" i="2"/>
  <c r="T27" i="2"/>
  <c r="M27" i="2"/>
  <c r="U25" i="2"/>
  <c r="U26" i="2"/>
  <c r="U24" i="2"/>
  <c r="N21" i="2"/>
  <c r="O21" i="2"/>
  <c r="P21" i="2"/>
  <c r="Q21" i="2"/>
  <c r="R21" i="2"/>
  <c r="S21" i="2"/>
  <c r="T21" i="2"/>
  <c r="M21" i="2"/>
  <c r="U19" i="2"/>
  <c r="U20" i="2"/>
  <c r="U18" i="2"/>
  <c r="N15" i="2"/>
  <c r="O15" i="2"/>
  <c r="P15" i="2"/>
  <c r="Q15" i="2"/>
  <c r="R15" i="2"/>
  <c r="S15" i="2"/>
  <c r="T15" i="2"/>
  <c r="M15" i="2"/>
  <c r="U13" i="2"/>
  <c r="U14" i="2"/>
  <c r="U12" i="2"/>
  <c r="J21" i="2" l="1"/>
  <c r="U17" i="5"/>
  <c r="J21" i="4"/>
  <c r="J27" i="3"/>
  <c r="J27" i="2"/>
  <c r="J33" i="2"/>
  <c r="J15" i="2"/>
  <c r="J33" i="3"/>
  <c r="J21" i="3"/>
  <c r="J15" i="3"/>
  <c r="J33" i="4"/>
  <c r="J27" i="4"/>
  <c r="J15" i="4"/>
  <c r="J31" i="5"/>
  <c r="J24" i="5"/>
  <c r="J17" i="5"/>
  <c r="U31" i="5"/>
  <c r="U24" i="5"/>
  <c r="U33" i="4"/>
  <c r="U27" i="4"/>
  <c r="U21" i="4"/>
  <c r="U15" i="4"/>
  <c r="U33" i="3"/>
  <c r="U27" i="3"/>
  <c r="U21" i="3"/>
  <c r="U15" i="3"/>
  <c r="U33" i="2"/>
  <c r="U27" i="2"/>
  <c r="U21" i="2"/>
  <c r="U15" i="2"/>
  <c r="N33" i="1" l="1"/>
  <c r="O33" i="1"/>
  <c r="P33" i="1"/>
  <c r="Q33" i="1"/>
  <c r="R33" i="1"/>
  <c r="S33" i="1"/>
  <c r="T33" i="1"/>
  <c r="M33" i="1"/>
  <c r="U31" i="1"/>
  <c r="U32" i="1"/>
  <c r="U30" i="1"/>
  <c r="N27" i="1"/>
  <c r="O27" i="1"/>
  <c r="P27" i="1"/>
  <c r="Q27" i="1"/>
  <c r="R27" i="1"/>
  <c r="S27" i="1"/>
  <c r="T27" i="1"/>
  <c r="M27" i="1"/>
  <c r="U25" i="1"/>
  <c r="U26" i="1"/>
  <c r="U24" i="1"/>
  <c r="N21" i="1"/>
  <c r="O21" i="1"/>
  <c r="P21" i="1"/>
  <c r="Q21" i="1"/>
  <c r="R21" i="1"/>
  <c r="S21" i="1"/>
  <c r="T21" i="1"/>
  <c r="M21" i="1"/>
  <c r="U19" i="1"/>
  <c r="U20" i="1"/>
  <c r="U18" i="1"/>
  <c r="N15" i="1"/>
  <c r="O15" i="1"/>
  <c r="P15" i="1"/>
  <c r="Q15" i="1"/>
  <c r="R15" i="1"/>
  <c r="S15" i="1"/>
  <c r="T15" i="1"/>
  <c r="M15" i="1"/>
  <c r="U13" i="1"/>
  <c r="U14" i="1"/>
  <c r="U12" i="1"/>
  <c r="T8" i="6"/>
  <c r="S8" i="6"/>
  <c r="R8" i="6"/>
  <c r="Q8" i="6"/>
  <c r="P8" i="6"/>
  <c r="O8" i="6"/>
  <c r="N8" i="6"/>
  <c r="M8" i="6"/>
  <c r="I8" i="6"/>
  <c r="H8" i="6"/>
  <c r="G8" i="6"/>
  <c r="F8" i="6"/>
  <c r="E8" i="6"/>
  <c r="D8" i="6"/>
  <c r="C8" i="6"/>
  <c r="B8" i="6"/>
  <c r="AD11" i="6"/>
  <c r="AB11" i="6"/>
  <c r="X11" i="6"/>
  <c r="T7" i="6"/>
  <c r="S7" i="6"/>
  <c r="R7" i="6"/>
  <c r="Q7" i="6"/>
  <c r="P7" i="6"/>
  <c r="O7" i="6"/>
  <c r="N7" i="6"/>
  <c r="M7" i="6"/>
  <c r="I7" i="6"/>
  <c r="H7" i="6"/>
  <c r="G7" i="6"/>
  <c r="F7" i="6"/>
  <c r="E7" i="6"/>
  <c r="D7" i="6"/>
  <c r="C7" i="6"/>
  <c r="B7" i="6"/>
  <c r="T6" i="6"/>
  <c r="S6" i="6"/>
  <c r="R6" i="6"/>
  <c r="Q6" i="6"/>
  <c r="P6" i="6"/>
  <c r="O6" i="6"/>
  <c r="N6" i="6"/>
  <c r="M6" i="6"/>
  <c r="I6" i="6"/>
  <c r="H6" i="6"/>
  <c r="G6" i="6"/>
  <c r="F6" i="6"/>
  <c r="E6" i="6"/>
  <c r="D6" i="6"/>
  <c r="C6" i="6"/>
  <c r="B6" i="6"/>
  <c r="AF8" i="5"/>
  <c r="T8" i="5"/>
  <c r="S8" i="5"/>
  <c r="R8" i="5"/>
  <c r="Q8" i="5"/>
  <c r="P8" i="5"/>
  <c r="O8" i="5"/>
  <c r="N8" i="5"/>
  <c r="M8" i="5"/>
  <c r="I8" i="5"/>
  <c r="H8" i="5"/>
  <c r="G8" i="5"/>
  <c r="F8" i="5"/>
  <c r="E8" i="5"/>
  <c r="D8" i="5"/>
  <c r="C8" i="5"/>
  <c r="B8" i="5"/>
  <c r="T7" i="5"/>
  <c r="S7" i="5"/>
  <c r="R7" i="5"/>
  <c r="Q7" i="5"/>
  <c r="P7" i="5"/>
  <c r="O7" i="5"/>
  <c r="N7" i="5"/>
  <c r="M7" i="5"/>
  <c r="I7" i="5"/>
  <c r="H7" i="5"/>
  <c r="G7" i="5"/>
  <c r="F7" i="5"/>
  <c r="E7" i="5"/>
  <c r="D7" i="5"/>
  <c r="C7" i="5"/>
  <c r="B7" i="5"/>
  <c r="T6" i="5"/>
  <c r="T10" i="5" s="1"/>
  <c r="L10" i="7" s="1"/>
  <c r="S6" i="5"/>
  <c r="S10" i="5" s="1"/>
  <c r="K10" i="7" s="1"/>
  <c r="R6" i="5"/>
  <c r="R10" i="5" s="1"/>
  <c r="J10" i="7" s="1"/>
  <c r="Q6" i="5"/>
  <c r="Q10" i="5" s="1"/>
  <c r="I10" i="7" s="1"/>
  <c r="P6" i="5"/>
  <c r="P10" i="5" s="1"/>
  <c r="H10" i="7" s="1"/>
  <c r="O6" i="5"/>
  <c r="O10" i="5" s="1"/>
  <c r="G10" i="7" s="1"/>
  <c r="N6" i="5"/>
  <c r="N10" i="5" s="1"/>
  <c r="M6" i="5"/>
  <c r="M10" i="5" s="1"/>
  <c r="E10" i="7" s="1"/>
  <c r="I6" i="5"/>
  <c r="I10" i="5" s="1"/>
  <c r="H6" i="5"/>
  <c r="H10" i="5" s="1"/>
  <c r="G6" i="5"/>
  <c r="G10" i="5" s="1"/>
  <c r="F6" i="5"/>
  <c r="F10" i="5" s="1"/>
  <c r="E6" i="5"/>
  <c r="D6" i="5"/>
  <c r="D10" i="5" s="1"/>
  <c r="C6" i="5"/>
  <c r="C10" i="5" s="1"/>
  <c r="B6" i="5"/>
  <c r="B10" i="5" s="1"/>
  <c r="AF9" i="4"/>
  <c r="AE10" i="4"/>
  <c r="AC10" i="4"/>
  <c r="AA10" i="4"/>
  <c r="Y10" i="4"/>
  <c r="AF8" i="4"/>
  <c r="T8" i="4"/>
  <c r="S8" i="4"/>
  <c r="R8" i="4"/>
  <c r="Q8" i="4"/>
  <c r="P8" i="4"/>
  <c r="O8" i="4"/>
  <c r="N8" i="4"/>
  <c r="M8" i="4"/>
  <c r="I8" i="4"/>
  <c r="H8" i="4"/>
  <c r="G8" i="4"/>
  <c r="F8" i="4"/>
  <c r="E8" i="4"/>
  <c r="D8" i="4"/>
  <c r="C8" i="4"/>
  <c r="B8" i="4"/>
  <c r="AD10" i="4"/>
  <c r="AB10" i="4"/>
  <c r="Z10" i="4"/>
  <c r="X10" i="4"/>
  <c r="T7" i="4"/>
  <c r="S7" i="4"/>
  <c r="R7" i="4"/>
  <c r="Q7" i="4"/>
  <c r="P7" i="4"/>
  <c r="O7" i="4"/>
  <c r="N7" i="4"/>
  <c r="M7" i="4"/>
  <c r="I7" i="4"/>
  <c r="H7" i="4"/>
  <c r="G7" i="4"/>
  <c r="F7" i="4"/>
  <c r="E7" i="4"/>
  <c r="D7" i="4"/>
  <c r="C7" i="4"/>
  <c r="B7" i="4"/>
  <c r="T6" i="4"/>
  <c r="T9" i="4" s="1"/>
  <c r="L9" i="7" s="1"/>
  <c r="S6" i="4"/>
  <c r="S9" i="4" s="1"/>
  <c r="K9" i="7" s="1"/>
  <c r="R6" i="4"/>
  <c r="R9" i="4" s="1"/>
  <c r="J9" i="7" s="1"/>
  <c r="Q6" i="4"/>
  <c r="Q9" i="4" s="1"/>
  <c r="I9" i="7" s="1"/>
  <c r="P6" i="4"/>
  <c r="P9" i="4" s="1"/>
  <c r="H9" i="7" s="1"/>
  <c r="O6" i="4"/>
  <c r="O9" i="4" s="1"/>
  <c r="G9" i="7" s="1"/>
  <c r="N6" i="4"/>
  <c r="N9" i="4" s="1"/>
  <c r="F9" i="7" s="1"/>
  <c r="M6" i="4"/>
  <c r="M9" i="4" s="1"/>
  <c r="E9" i="7" s="1"/>
  <c r="I6" i="4"/>
  <c r="I9" i="4" s="1"/>
  <c r="H6" i="4"/>
  <c r="H9" i="4" s="1"/>
  <c r="G6" i="4"/>
  <c r="G9" i="4" s="1"/>
  <c r="F6" i="4"/>
  <c r="F9" i="4" s="1"/>
  <c r="E6" i="4"/>
  <c r="E9" i="4" s="1"/>
  <c r="D6" i="4"/>
  <c r="D9" i="4" s="1"/>
  <c r="C6" i="4"/>
  <c r="C9" i="4" s="1"/>
  <c r="B6" i="4"/>
  <c r="B9" i="4" s="1"/>
  <c r="AF9" i="3"/>
  <c r="AE10" i="3"/>
  <c r="AC10" i="3"/>
  <c r="AA10" i="3"/>
  <c r="Y10" i="3"/>
  <c r="AF8" i="3"/>
  <c r="T8" i="3"/>
  <c r="S8" i="3"/>
  <c r="R8" i="3"/>
  <c r="Q8" i="3"/>
  <c r="P8" i="3"/>
  <c r="O8" i="3"/>
  <c r="N8" i="3"/>
  <c r="M8" i="3"/>
  <c r="I8" i="3"/>
  <c r="H8" i="3"/>
  <c r="G8" i="3"/>
  <c r="F8" i="3"/>
  <c r="E8" i="3"/>
  <c r="D8" i="3"/>
  <c r="C8" i="3"/>
  <c r="B8" i="3"/>
  <c r="AD10" i="3"/>
  <c r="AB10" i="3"/>
  <c r="Z10" i="3"/>
  <c r="X10" i="3"/>
  <c r="T7" i="3"/>
  <c r="S7" i="3"/>
  <c r="R7" i="3"/>
  <c r="Q7" i="3"/>
  <c r="P7" i="3"/>
  <c r="O7" i="3"/>
  <c r="N7" i="3"/>
  <c r="M7" i="3"/>
  <c r="I7" i="3"/>
  <c r="H7" i="3"/>
  <c r="G7" i="3"/>
  <c r="F7" i="3"/>
  <c r="E7" i="3"/>
  <c r="D7" i="3"/>
  <c r="C7" i="3"/>
  <c r="B7" i="3"/>
  <c r="T6" i="3"/>
  <c r="T9" i="3" s="1"/>
  <c r="L8" i="7" s="1"/>
  <c r="S6" i="3"/>
  <c r="S9" i="3" s="1"/>
  <c r="K8" i="7" s="1"/>
  <c r="R6" i="3"/>
  <c r="R9" i="3" s="1"/>
  <c r="J8" i="7" s="1"/>
  <c r="Q6" i="3"/>
  <c r="Q9" i="3" s="1"/>
  <c r="I8" i="7" s="1"/>
  <c r="P6" i="3"/>
  <c r="P9" i="3" s="1"/>
  <c r="H8" i="7" s="1"/>
  <c r="O6" i="3"/>
  <c r="O9" i="3" s="1"/>
  <c r="G8" i="7" s="1"/>
  <c r="N6" i="3"/>
  <c r="N9" i="3" s="1"/>
  <c r="F8" i="7" s="1"/>
  <c r="M6" i="3"/>
  <c r="M9" i="3" s="1"/>
  <c r="E8" i="7" s="1"/>
  <c r="I6" i="3"/>
  <c r="I9" i="3" s="1"/>
  <c r="H6" i="3"/>
  <c r="H9" i="3" s="1"/>
  <c r="G6" i="3"/>
  <c r="G9" i="3" s="1"/>
  <c r="F6" i="3"/>
  <c r="F9" i="3" s="1"/>
  <c r="E6" i="3"/>
  <c r="E9" i="3" s="1"/>
  <c r="D6" i="3"/>
  <c r="C6" i="3"/>
  <c r="C9" i="3" s="1"/>
  <c r="B6" i="3"/>
  <c r="B9" i="3" s="1"/>
  <c r="AE9" i="2"/>
  <c r="AD9" i="2"/>
  <c r="AC9" i="2"/>
  <c r="AB9" i="2"/>
  <c r="AA9" i="2"/>
  <c r="Z9" i="2"/>
  <c r="Y9" i="2"/>
  <c r="X9" i="2"/>
  <c r="AE8" i="2"/>
  <c r="AD8" i="2"/>
  <c r="AC8" i="2"/>
  <c r="AB8" i="2"/>
  <c r="AA8" i="2"/>
  <c r="Z8" i="2"/>
  <c r="Y8" i="2"/>
  <c r="X8" i="2"/>
  <c r="T8" i="2"/>
  <c r="S8" i="2"/>
  <c r="R8" i="2"/>
  <c r="Q8" i="2"/>
  <c r="P8" i="2"/>
  <c r="O8" i="2"/>
  <c r="N8" i="2"/>
  <c r="M8" i="2"/>
  <c r="I8" i="2"/>
  <c r="H8" i="2"/>
  <c r="G8" i="2"/>
  <c r="F8" i="2"/>
  <c r="E8" i="2"/>
  <c r="D8" i="2"/>
  <c r="C8" i="2"/>
  <c r="B8" i="2"/>
  <c r="AE7" i="2"/>
  <c r="AD7" i="2"/>
  <c r="AD10" i="2" s="1"/>
  <c r="AC7" i="2"/>
  <c r="AB7" i="2"/>
  <c r="AB10" i="2" s="1"/>
  <c r="AA7" i="2"/>
  <c r="Z7" i="2"/>
  <c r="Z10" i="2" s="1"/>
  <c r="Y7" i="2"/>
  <c r="X7" i="2"/>
  <c r="X10" i="2" s="1"/>
  <c r="T7" i="2"/>
  <c r="S7" i="2"/>
  <c r="R7" i="2"/>
  <c r="Q7" i="2"/>
  <c r="P7" i="2"/>
  <c r="O7" i="2"/>
  <c r="N7" i="2"/>
  <c r="M7" i="2"/>
  <c r="I7" i="2"/>
  <c r="H7" i="2"/>
  <c r="G7" i="2"/>
  <c r="F7" i="2"/>
  <c r="E7" i="2"/>
  <c r="D7" i="2"/>
  <c r="C7" i="2"/>
  <c r="B7" i="2"/>
  <c r="T6" i="2"/>
  <c r="T9" i="2" s="1"/>
  <c r="L7" i="7" s="1"/>
  <c r="S6" i="2"/>
  <c r="S9" i="2" s="1"/>
  <c r="K7" i="7" s="1"/>
  <c r="R6" i="2"/>
  <c r="Q6" i="2"/>
  <c r="Q9" i="2" s="1"/>
  <c r="I7" i="7" s="1"/>
  <c r="P6" i="2"/>
  <c r="P9" i="2" s="1"/>
  <c r="H7" i="7" s="1"/>
  <c r="O6" i="2"/>
  <c r="O9" i="2" s="1"/>
  <c r="G7" i="7" s="1"/>
  <c r="N6" i="2"/>
  <c r="N9" i="2" s="1"/>
  <c r="F7" i="7" s="1"/>
  <c r="M6" i="2"/>
  <c r="I6" i="2"/>
  <c r="I9" i="2" s="1"/>
  <c r="H6" i="2"/>
  <c r="H9" i="2" s="1"/>
  <c r="G6" i="2"/>
  <c r="F6" i="2"/>
  <c r="F9" i="2" s="1"/>
  <c r="E6" i="2"/>
  <c r="D6" i="2"/>
  <c r="D9" i="2" s="1"/>
  <c r="C6" i="2"/>
  <c r="B6" i="2"/>
  <c r="AE9" i="1"/>
  <c r="AD9" i="1"/>
  <c r="AC9" i="1"/>
  <c r="AB9" i="1"/>
  <c r="AA9" i="1"/>
  <c r="Z9" i="1"/>
  <c r="Y9" i="1"/>
  <c r="X9" i="1"/>
  <c r="AE8" i="1"/>
  <c r="AD8" i="1"/>
  <c r="AC8" i="1"/>
  <c r="AB8" i="1"/>
  <c r="AA8" i="1"/>
  <c r="Z8" i="1"/>
  <c r="Y8" i="1"/>
  <c r="X8" i="1"/>
  <c r="AE7" i="1"/>
  <c r="AD7" i="1"/>
  <c r="AD10" i="1" s="1"/>
  <c r="AC7" i="1"/>
  <c r="AB7" i="1"/>
  <c r="AB10" i="1" s="1"/>
  <c r="AA7" i="1"/>
  <c r="Z7" i="1"/>
  <c r="Z10" i="1" s="1"/>
  <c r="Y7" i="1"/>
  <c r="X7" i="1"/>
  <c r="X10" i="1" s="1"/>
  <c r="N8" i="1"/>
  <c r="O8" i="1"/>
  <c r="P8" i="1"/>
  <c r="Q8" i="1"/>
  <c r="R8" i="1"/>
  <c r="S8" i="1"/>
  <c r="T8" i="1"/>
  <c r="M8" i="1"/>
  <c r="N7" i="1"/>
  <c r="O7" i="1"/>
  <c r="P7" i="1"/>
  <c r="Q7" i="1"/>
  <c r="R7" i="1"/>
  <c r="S7" i="1"/>
  <c r="T7" i="1"/>
  <c r="M7" i="1"/>
  <c r="N6" i="1"/>
  <c r="O6" i="1"/>
  <c r="G6" i="7" s="1"/>
  <c r="P6" i="1"/>
  <c r="H6" i="7" s="1"/>
  <c r="Q6" i="1"/>
  <c r="I6" i="7" s="1"/>
  <c r="R6" i="1"/>
  <c r="J6" i="7" s="1"/>
  <c r="S6" i="1"/>
  <c r="K6" i="7" s="1"/>
  <c r="T6" i="1"/>
  <c r="L6" i="7" s="1"/>
  <c r="M6" i="1"/>
  <c r="C8" i="1"/>
  <c r="D8" i="1"/>
  <c r="E8" i="1"/>
  <c r="F8" i="1"/>
  <c r="G8" i="1"/>
  <c r="H8" i="1"/>
  <c r="I8" i="1"/>
  <c r="B8" i="1"/>
  <c r="C7" i="1"/>
  <c r="D7" i="1"/>
  <c r="E7" i="1"/>
  <c r="F7" i="1"/>
  <c r="G7" i="1"/>
  <c r="H7" i="1"/>
  <c r="I7" i="1"/>
  <c r="B7" i="1"/>
  <c r="C6" i="1"/>
  <c r="C9" i="1" s="1"/>
  <c r="D6" i="1"/>
  <c r="D9" i="1" s="1"/>
  <c r="E6" i="1"/>
  <c r="F6" i="1"/>
  <c r="F9" i="1" s="1"/>
  <c r="G6" i="1"/>
  <c r="G9" i="1" s="1"/>
  <c r="H6" i="1"/>
  <c r="H9" i="1" s="1"/>
  <c r="I6" i="1"/>
  <c r="I9" i="1" s="1"/>
  <c r="B6" i="1"/>
  <c r="B9" i="1" s="1"/>
  <c r="E9" i="1" l="1"/>
  <c r="O10" i="6"/>
  <c r="E10" i="6"/>
  <c r="T10" i="6"/>
  <c r="L11" i="7" s="1"/>
  <c r="L14" i="7" s="1"/>
  <c r="S10" i="6"/>
  <c r="K11" i="7" s="1"/>
  <c r="K14" i="7" s="1"/>
  <c r="P10" i="6"/>
  <c r="H11" i="7" s="1"/>
  <c r="H14" i="7" s="1"/>
  <c r="N10" i="6"/>
  <c r="F11" i="7" s="1"/>
  <c r="R10" i="6"/>
  <c r="J11" i="7" s="1"/>
  <c r="Q10" i="6"/>
  <c r="I11" i="7" s="1"/>
  <c r="I14" i="7" s="1"/>
  <c r="M10" i="6"/>
  <c r="E11" i="7" s="1"/>
  <c r="D10" i="6"/>
  <c r="C10" i="6"/>
  <c r="I10" i="6"/>
  <c r="H10" i="6"/>
  <c r="G10" i="6"/>
  <c r="F10" i="6"/>
  <c r="B10" i="6"/>
  <c r="G11" i="7"/>
  <c r="G14" i="7" s="1"/>
  <c r="Z11" i="6"/>
  <c r="U7" i="5"/>
  <c r="U8" i="5"/>
  <c r="F10" i="7"/>
  <c r="U10" i="5"/>
  <c r="AF8" i="1"/>
  <c r="AF8" i="2"/>
  <c r="AF9" i="2"/>
  <c r="J7" i="6"/>
  <c r="U7" i="6"/>
  <c r="J8" i="6"/>
  <c r="U8" i="6"/>
  <c r="AF8" i="6"/>
  <c r="J8" i="1"/>
  <c r="AF9" i="1"/>
  <c r="J7" i="1"/>
  <c r="Y10" i="1"/>
  <c r="AA10" i="1"/>
  <c r="AC10" i="1"/>
  <c r="AE10" i="1"/>
  <c r="Y10" i="2"/>
  <c r="AA10" i="2"/>
  <c r="AC10" i="2"/>
  <c r="AE10" i="2"/>
  <c r="Y11" i="6"/>
  <c r="AA11" i="6"/>
  <c r="AC11" i="6"/>
  <c r="AE11" i="6"/>
  <c r="G9" i="2"/>
  <c r="J8" i="2"/>
  <c r="E9" i="2"/>
  <c r="C9" i="2"/>
  <c r="J7" i="2"/>
  <c r="B9" i="2"/>
  <c r="AF10" i="3"/>
  <c r="D9" i="3"/>
  <c r="J9" i="3" s="1"/>
  <c r="C8" i="7" s="1"/>
  <c r="J8" i="3"/>
  <c r="J7" i="3"/>
  <c r="AF10" i="4"/>
  <c r="J8" i="4"/>
  <c r="J7" i="4"/>
  <c r="J9" i="4"/>
  <c r="C9" i="7" s="1"/>
  <c r="E10" i="5"/>
  <c r="J8" i="5"/>
  <c r="J7" i="5"/>
  <c r="D10" i="7"/>
  <c r="U7" i="4"/>
  <c r="U8" i="4"/>
  <c r="U9" i="4"/>
  <c r="D9" i="7" s="1"/>
  <c r="U8" i="3"/>
  <c r="U7" i="3"/>
  <c r="U9" i="3"/>
  <c r="D8" i="7" s="1"/>
  <c r="R9" i="2"/>
  <c r="J7" i="7" s="1"/>
  <c r="U8" i="2"/>
  <c r="U7" i="2"/>
  <c r="M9" i="2"/>
  <c r="E7" i="7" s="1"/>
  <c r="U33" i="1"/>
  <c r="U27" i="1"/>
  <c r="N9" i="1"/>
  <c r="F6" i="7" s="1"/>
  <c r="U21" i="1"/>
  <c r="S9" i="1"/>
  <c r="T9" i="1"/>
  <c r="U8" i="1"/>
  <c r="R9" i="1"/>
  <c r="Q9" i="1"/>
  <c r="U15" i="1"/>
  <c r="P9" i="1"/>
  <c r="O9" i="1"/>
  <c r="U7" i="1"/>
  <c r="U6" i="1"/>
  <c r="M9" i="1"/>
  <c r="E6" i="7" s="1"/>
  <c r="J6" i="6"/>
  <c r="AF7" i="6"/>
  <c r="U6" i="6"/>
  <c r="J6" i="5"/>
  <c r="AF7" i="5"/>
  <c r="AF11" i="5" s="1"/>
  <c r="U6" i="5"/>
  <c r="J6" i="4"/>
  <c r="AF7" i="4"/>
  <c r="U6" i="4"/>
  <c r="J6" i="3"/>
  <c r="AF7" i="3"/>
  <c r="U6" i="3"/>
  <c r="J6" i="2"/>
  <c r="AF7" i="2"/>
  <c r="U6" i="2"/>
  <c r="AF7" i="1"/>
  <c r="C6" i="7"/>
  <c r="P6" i="7" s="1"/>
  <c r="J6" i="1"/>
  <c r="Q10" i="7" l="1"/>
  <c r="T10" i="7" s="1"/>
  <c r="Q9" i="7"/>
  <c r="T9" i="7" s="1"/>
  <c r="Q8" i="7"/>
  <c r="T8" i="7" s="1"/>
  <c r="J10" i="6"/>
  <c r="C11" i="7" s="1"/>
  <c r="J14" i="7"/>
  <c r="U10" i="6"/>
  <c r="D11" i="7" s="1"/>
  <c r="Q11" i="7" s="1"/>
  <c r="T11" i="7" s="1"/>
  <c r="J10" i="5"/>
  <c r="F14" i="7"/>
  <c r="AF11" i="6"/>
  <c r="AF10" i="2"/>
  <c r="AF10" i="1"/>
  <c r="E14" i="7"/>
  <c r="J9" i="2"/>
  <c r="C7" i="7" s="1"/>
  <c r="U9" i="2"/>
  <c r="D7" i="7" s="1"/>
  <c r="Q7" i="7" s="1"/>
  <c r="T7" i="7" s="1"/>
  <c r="U9" i="1"/>
  <c r="D6" i="7" s="1"/>
  <c r="Q6" i="7" l="1"/>
  <c r="T6" i="7" s="1"/>
  <c r="D14" i="7"/>
  <c r="C10" i="7"/>
  <c r="P14" i="7" s="1"/>
  <c r="C14" i="7" l="1"/>
  <c r="Z12" i="7" l="1"/>
  <c r="Z14" i="7"/>
  <c r="Z16" i="7" s="1"/>
  <c r="Q12" i="7"/>
  <c r="Q14" i="7" s="1"/>
  <c r="T14" i="7" l="1"/>
  <c r="T16" i="7" s="1"/>
  <c r="T12" i="7"/>
</calcChain>
</file>

<file path=xl/sharedStrings.xml><?xml version="1.0" encoding="utf-8"?>
<sst xmlns="http://schemas.openxmlformats.org/spreadsheetml/2006/main" count="1377" uniqueCount="60">
  <si>
    <t>Totals for Developer Sales and Complete Totals</t>
  </si>
  <si>
    <t>Total All Market Sale Units</t>
  </si>
  <si>
    <t>Housing Mix Completions</t>
  </si>
  <si>
    <t xml:space="preserve">Total All Affordable and Market Sale Units </t>
  </si>
  <si>
    <t>Starts</t>
  </si>
  <si>
    <t>Completions</t>
  </si>
  <si>
    <t>1BF</t>
  </si>
  <si>
    <t>2BF</t>
  </si>
  <si>
    <t>3BF</t>
  </si>
  <si>
    <t>1BH</t>
  </si>
  <si>
    <t>2BH</t>
  </si>
  <si>
    <t>3BH</t>
  </si>
  <si>
    <t>4BH</t>
  </si>
  <si>
    <t>5+BH</t>
  </si>
  <si>
    <t>No. of Lost Units</t>
  </si>
  <si>
    <t>2016-17</t>
  </si>
  <si>
    <t>2017-18</t>
  </si>
  <si>
    <t>2018-19</t>
  </si>
  <si>
    <t>2019-20</t>
  </si>
  <si>
    <t>2020-2021</t>
  </si>
  <si>
    <t>2020-21</t>
  </si>
  <si>
    <t>Total</t>
  </si>
  <si>
    <t xml:space="preserve">Total  </t>
  </si>
  <si>
    <t>* Current Monitoring year - figures up to last quarter end</t>
  </si>
  <si>
    <t>Developer Sale Housing Mix Breakdown Starts and Completions</t>
  </si>
  <si>
    <t>Year 2022-2023</t>
  </si>
  <si>
    <t>Under Construction</t>
  </si>
  <si>
    <t>Total UC at end of  Q4</t>
  </si>
  <si>
    <t>Developer Sale</t>
  </si>
  <si>
    <t>3+BF</t>
  </si>
  <si>
    <t>Low Cost Sale</t>
  </si>
  <si>
    <t>Private Plots</t>
  </si>
  <si>
    <t>Private Rent</t>
  </si>
  <si>
    <t>Q1</t>
  </si>
  <si>
    <t>Q2</t>
  </si>
  <si>
    <t>Q3</t>
  </si>
  <si>
    <t>Q4</t>
  </si>
  <si>
    <t>Year 2021-2022</t>
  </si>
  <si>
    <t>Year 2020-2021</t>
  </si>
  <si>
    <t>Year 2019-2020</t>
  </si>
  <si>
    <t>Year 2018-2019</t>
  </si>
  <si>
    <t>Year 2017-2018</t>
  </si>
  <si>
    <t>No data avaliable for this year</t>
  </si>
  <si>
    <t>Year 2016-2017</t>
  </si>
  <si>
    <t>Year [0000-0000]</t>
  </si>
  <si>
    <t>2021-2022</t>
  </si>
  <si>
    <t>2021-22</t>
  </si>
  <si>
    <t xml:space="preserve">Shortfall/Over Target </t>
  </si>
  <si>
    <t>Annualised Total</t>
  </si>
  <si>
    <t>**Please Note: Although an annualised total is show here there is no yearly target for affordable housing.  This is due to the unpredictable nature of housing construction.  MKC Affordable Housing target is 8,200 by 2031.</t>
  </si>
  <si>
    <t>Annualised Total**</t>
  </si>
  <si>
    <t>Total All Affordable Units</t>
  </si>
  <si>
    <t>Year 2023-24</t>
  </si>
  <si>
    <t>2023-2024</t>
  </si>
  <si>
    <t>2022-2023</t>
  </si>
  <si>
    <t>2022-23</t>
  </si>
  <si>
    <t>Shortfall/over supply</t>
  </si>
  <si>
    <t>Shortfall/ Over supply</t>
  </si>
  <si>
    <t xml:space="preserve">This page is in place to record statistics for Housing for the New City Plan.  No targets have yet been set for this plan.  When targets gave been set this page will be updated. </t>
  </si>
  <si>
    <t>Shortfall/Over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</si>
</sst>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2"/>
      <color theme="1"/>
      <name val="Arial"/>
      <family val="2"/>
    </font>
    <font>
      <sz val="12"/>
      <color theme="1"/>
      <name val="Calibri"/>
      <family val="2"/>
      <scheme val="minor"/>
    </font>
    <font>
      <sz val="12"/>
      <color theme="1"/>
      <name val="Arial"/>
      <family val="2"/>
    </font>
    <font>
      <b/>
      <sz val="10"/>
      <color theme="1"/>
      <name val="Arial"/>
      <family val="2"/>
    </font>
    <font>
      <b/>
      <sz val="10"/>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3">
    <xf numFmtId="0" fontId="0" fillId="0" borderId="0" xfId="0"/>
    <xf numFmtId="0" fontId="1" fillId="0" borderId="0" xfId="0" applyFont="1"/>
    <xf numFmtId="0" fontId="0" fillId="2" borderId="1" xfId="0" applyFill="1" applyBorder="1"/>
    <xf numFmtId="0" fontId="0" fillId="2" borderId="2" xfId="0" applyFill="1" applyBorder="1"/>
    <xf numFmtId="0" fontId="1" fillId="2" borderId="1" xfId="0" applyFont="1" applyFill="1" applyBorder="1"/>
    <xf numFmtId="0" fontId="0" fillId="0" borderId="1" xfId="0" applyBorder="1"/>
    <xf numFmtId="0" fontId="5" fillId="0" borderId="0" xfId="0" applyFont="1"/>
    <xf numFmtId="0" fontId="5" fillId="2" borderId="1" xfId="0" applyFont="1" applyFill="1" applyBorder="1"/>
    <xf numFmtId="0" fontId="6" fillId="0" borderId="0" xfId="0" applyFont="1"/>
    <xf numFmtId="0" fontId="2" fillId="0" borderId="1" xfId="0" applyFont="1" applyBorder="1"/>
    <xf numFmtId="0" fontId="7" fillId="0" borderId="0" xfId="0" applyFont="1"/>
    <xf numFmtId="0" fontId="7" fillId="0" borderId="1" xfId="0" applyFont="1" applyBorder="1"/>
    <xf numFmtId="0" fontId="7" fillId="3" borderId="0" xfId="0" applyFont="1" applyFill="1"/>
    <xf numFmtId="0" fontId="5" fillId="0" borderId="0" xfId="0" applyFont="1" applyAlignment="1">
      <alignment wrapText="1"/>
    </xf>
    <xf numFmtId="0" fontId="5" fillId="4" borderId="1" xfId="0" applyFont="1" applyFill="1" applyBorder="1"/>
    <xf numFmtId="0" fontId="7" fillId="4" borderId="1" xfId="0" applyFont="1" applyFill="1" applyBorder="1"/>
    <xf numFmtId="0" fontId="7" fillId="4" borderId="0" xfId="0" applyFont="1" applyFill="1"/>
    <xf numFmtId="0" fontId="8" fillId="0" borderId="0" xfId="0" applyFont="1"/>
    <xf numFmtId="0" fontId="9" fillId="0" borderId="1" xfId="0" applyFont="1" applyBorder="1"/>
    <xf numFmtId="0" fontId="8" fillId="0" borderId="0" xfId="0" applyFont="1" applyAlignment="1">
      <alignment wrapText="1"/>
    </xf>
    <xf numFmtId="0" fontId="3" fillId="0" borderId="0" xfId="0" applyFont="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7" fillId="3" borderId="0" xfId="0" applyFont="1" applyFill="1" applyAlignment="1"/>
    <xf numFmtId="0" fontId="0" fillId="0" borderId="0" xfId="0" applyAlignment="1"/>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200" b="0" i="0" baseline="0">
                <a:effectLst/>
              </a:rPr>
              <a:t>All Completions</a:t>
            </a:r>
            <a:endParaRPr lang="en-GB" sz="105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MKNewCity!$Q$5</c:f>
              <c:strCache>
                <c:ptCount val="1"/>
                <c:pt idx="0">
                  <c:v>Completions</c:v>
                </c:pt>
              </c:strCache>
            </c:strRef>
          </c:tx>
          <c:spPr>
            <a:ln w="28575" cap="rnd">
              <a:solidFill>
                <a:schemeClr val="accent1"/>
              </a:solidFill>
              <a:round/>
            </a:ln>
            <a:effectLst/>
          </c:spPr>
          <c:marker>
            <c:symbol val="none"/>
          </c:marker>
          <c:cat>
            <c:strRef>
              <c:f>MKNewCity!$O$6:$O$7</c:f>
              <c:strCache>
                <c:ptCount val="2"/>
                <c:pt idx="0">
                  <c:v>2022-23</c:v>
                </c:pt>
                <c:pt idx="1">
                  <c:v>2023-2024</c:v>
                </c:pt>
              </c:strCache>
            </c:strRef>
          </c:cat>
          <c:val>
            <c:numRef>
              <c:f>MKNewCity!$Q$6:$Q$7</c:f>
              <c:numCache>
                <c:formatCode>General</c:formatCode>
                <c:ptCount val="2"/>
                <c:pt idx="0">
                  <c:v>3093</c:v>
                </c:pt>
                <c:pt idx="1">
                  <c:v>708</c:v>
                </c:pt>
              </c:numCache>
            </c:numRef>
          </c:val>
          <c:smooth val="0"/>
          <c:extLst>
            <c:ext xmlns:c16="http://schemas.microsoft.com/office/drawing/2014/chart" uri="{C3380CC4-5D6E-409C-BE32-E72D297353CC}">
              <c16:uniqueId val="{00000000-A705-496A-84C5-B35E363829A0}"/>
            </c:ext>
          </c:extLst>
        </c:ser>
        <c:ser>
          <c:idx val="1"/>
          <c:order val="1"/>
          <c:tx>
            <c:strRef>
              <c:f>MKNewCity!$S$5</c:f>
              <c:strCache>
                <c:ptCount val="1"/>
                <c:pt idx="0">
                  <c:v>Annualised Total</c:v>
                </c:pt>
              </c:strCache>
            </c:strRef>
          </c:tx>
          <c:spPr>
            <a:ln w="28575" cap="rnd">
              <a:solidFill>
                <a:schemeClr val="accent2"/>
              </a:solidFill>
              <a:round/>
            </a:ln>
            <a:effectLst/>
          </c:spPr>
          <c:marker>
            <c:symbol val="none"/>
          </c:marker>
          <c:cat>
            <c:strRef>
              <c:f>MKNewCity!$O$6:$O$7</c:f>
              <c:strCache>
                <c:ptCount val="2"/>
                <c:pt idx="0">
                  <c:v>2022-23</c:v>
                </c:pt>
                <c:pt idx="1">
                  <c:v>2023-2024</c:v>
                </c:pt>
              </c:strCache>
            </c:strRef>
          </c:cat>
          <c:val>
            <c:numRef>
              <c:f>MKNewCity!$S$6:$S$7</c:f>
              <c:numCache>
                <c:formatCode>General</c:formatCode>
                <c:ptCount val="2"/>
                <c:pt idx="0">
                  <c:v>1767</c:v>
                </c:pt>
                <c:pt idx="1">
                  <c:v>1767</c:v>
                </c:pt>
              </c:numCache>
            </c:numRef>
          </c:val>
          <c:smooth val="0"/>
          <c:extLst>
            <c:ext xmlns:c16="http://schemas.microsoft.com/office/drawing/2014/chart" uri="{C3380CC4-5D6E-409C-BE32-E72D297353CC}">
              <c16:uniqueId val="{00000001-A705-496A-84C5-B35E363829A0}"/>
            </c:ext>
          </c:extLst>
        </c:ser>
        <c:dLbls>
          <c:showLegendKey val="0"/>
          <c:showVal val="0"/>
          <c:showCatName val="0"/>
          <c:showSerName val="0"/>
          <c:showPercent val="0"/>
          <c:showBubbleSize val="0"/>
        </c:dLbls>
        <c:smooth val="0"/>
        <c:axId val="785288080"/>
        <c:axId val="785292656"/>
      </c:lineChart>
      <c:catAx>
        <c:axId val="78528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292656"/>
        <c:crosses val="autoZero"/>
        <c:auto val="1"/>
        <c:lblAlgn val="ctr"/>
        <c:lblOffset val="100"/>
        <c:noMultiLvlLbl val="0"/>
      </c:catAx>
      <c:valAx>
        <c:axId val="785292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288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200" b="0" i="0" baseline="0">
                <a:effectLst/>
              </a:rPr>
              <a:t>Total Housing Mix Completions - Market Sale</a:t>
            </a:r>
            <a:endParaRPr lang="en-GB" sz="105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clustered"/>
        <c:varyColors val="0"/>
        <c:ser>
          <c:idx val="0"/>
          <c:order val="0"/>
          <c:tx>
            <c:strRef>
              <c:f>MKNewCity!$B$6</c:f>
              <c:strCache>
                <c:ptCount val="1"/>
                <c:pt idx="0">
                  <c:v>2022-2023</c:v>
                </c:pt>
              </c:strCache>
            </c:strRef>
          </c:tx>
          <c:spPr>
            <a:solidFill>
              <a:schemeClr val="accent1"/>
            </a:solidFill>
            <a:ln>
              <a:noFill/>
            </a:ln>
            <a:effectLst/>
          </c:spPr>
          <c:invertIfNegative val="0"/>
          <c:cat>
            <c:strRef>
              <c:f>MKNewCity!$E$5:$L$5</c:f>
              <c:strCache>
                <c:ptCount val="8"/>
                <c:pt idx="0">
                  <c:v>1BF</c:v>
                </c:pt>
                <c:pt idx="1">
                  <c:v>2BF</c:v>
                </c:pt>
                <c:pt idx="2">
                  <c:v>3BF</c:v>
                </c:pt>
                <c:pt idx="3">
                  <c:v>1BH</c:v>
                </c:pt>
                <c:pt idx="4">
                  <c:v>2BH</c:v>
                </c:pt>
                <c:pt idx="5">
                  <c:v>3BH</c:v>
                </c:pt>
                <c:pt idx="6">
                  <c:v>4BH</c:v>
                </c:pt>
                <c:pt idx="7">
                  <c:v>5+BH</c:v>
                </c:pt>
              </c:strCache>
            </c:strRef>
          </c:cat>
          <c:val>
            <c:numRef>
              <c:f>MKNewCity!$E$6:$L$6</c:f>
              <c:numCache>
                <c:formatCode>General</c:formatCode>
                <c:ptCount val="8"/>
                <c:pt idx="0">
                  <c:v>447</c:v>
                </c:pt>
                <c:pt idx="1">
                  <c:v>430</c:v>
                </c:pt>
                <c:pt idx="2">
                  <c:v>29</c:v>
                </c:pt>
                <c:pt idx="3">
                  <c:v>16</c:v>
                </c:pt>
                <c:pt idx="4">
                  <c:v>152</c:v>
                </c:pt>
                <c:pt idx="5">
                  <c:v>662</c:v>
                </c:pt>
                <c:pt idx="6">
                  <c:v>605</c:v>
                </c:pt>
                <c:pt idx="7">
                  <c:v>97</c:v>
                </c:pt>
              </c:numCache>
            </c:numRef>
          </c:val>
          <c:extLst>
            <c:ext xmlns:c16="http://schemas.microsoft.com/office/drawing/2014/chart" uri="{C3380CC4-5D6E-409C-BE32-E72D297353CC}">
              <c16:uniqueId val="{00000000-AA2B-4217-A495-551BED941022}"/>
            </c:ext>
          </c:extLst>
        </c:ser>
        <c:ser>
          <c:idx val="1"/>
          <c:order val="1"/>
          <c:tx>
            <c:strRef>
              <c:f>MKNewCity!$B$7</c:f>
              <c:strCache>
                <c:ptCount val="1"/>
                <c:pt idx="0">
                  <c:v>2023-2024</c:v>
                </c:pt>
              </c:strCache>
            </c:strRef>
          </c:tx>
          <c:spPr>
            <a:solidFill>
              <a:schemeClr val="accent2"/>
            </a:solidFill>
            <a:ln>
              <a:noFill/>
            </a:ln>
            <a:effectLst/>
          </c:spPr>
          <c:invertIfNegative val="0"/>
          <c:cat>
            <c:strRef>
              <c:f>MKNewCity!$E$5:$L$5</c:f>
              <c:strCache>
                <c:ptCount val="8"/>
                <c:pt idx="0">
                  <c:v>1BF</c:v>
                </c:pt>
                <c:pt idx="1">
                  <c:v>2BF</c:v>
                </c:pt>
                <c:pt idx="2">
                  <c:v>3BF</c:v>
                </c:pt>
                <c:pt idx="3">
                  <c:v>1BH</c:v>
                </c:pt>
                <c:pt idx="4">
                  <c:v>2BH</c:v>
                </c:pt>
                <c:pt idx="5">
                  <c:v>3BH</c:v>
                </c:pt>
                <c:pt idx="6">
                  <c:v>4BH</c:v>
                </c:pt>
                <c:pt idx="7">
                  <c:v>5+BH</c:v>
                </c:pt>
              </c:strCache>
            </c:strRef>
          </c:cat>
          <c:val>
            <c:numRef>
              <c:f>MKNewCity!$C$7:$L$7</c:f>
              <c:numCache>
                <c:formatCode>General</c:formatCode>
                <c:ptCount val="10"/>
                <c:pt idx="0">
                  <c:v>271</c:v>
                </c:pt>
                <c:pt idx="1">
                  <c:v>535</c:v>
                </c:pt>
                <c:pt idx="2">
                  <c:v>195</c:v>
                </c:pt>
                <c:pt idx="3">
                  <c:v>28</c:v>
                </c:pt>
                <c:pt idx="4">
                  <c:v>0</c:v>
                </c:pt>
                <c:pt idx="5">
                  <c:v>0</c:v>
                </c:pt>
                <c:pt idx="6">
                  <c:v>20</c:v>
                </c:pt>
                <c:pt idx="7">
                  <c:v>109</c:v>
                </c:pt>
                <c:pt idx="8">
                  <c:v>163</c:v>
                </c:pt>
                <c:pt idx="9">
                  <c:v>20</c:v>
                </c:pt>
              </c:numCache>
            </c:numRef>
          </c:val>
          <c:extLst>
            <c:ext xmlns:c16="http://schemas.microsoft.com/office/drawing/2014/chart" uri="{C3380CC4-5D6E-409C-BE32-E72D297353CC}">
              <c16:uniqueId val="{00000001-AA2B-4217-A495-551BED941022}"/>
            </c:ext>
          </c:extLst>
        </c:ser>
        <c:dLbls>
          <c:showLegendKey val="0"/>
          <c:showVal val="0"/>
          <c:showCatName val="0"/>
          <c:showSerName val="0"/>
          <c:showPercent val="0"/>
          <c:showBubbleSize val="0"/>
        </c:dLbls>
        <c:gapWidth val="182"/>
        <c:axId val="708605280"/>
        <c:axId val="708617344"/>
      </c:barChart>
      <c:catAx>
        <c:axId val="708605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617344"/>
        <c:crosses val="autoZero"/>
        <c:auto val="1"/>
        <c:lblAlgn val="ctr"/>
        <c:lblOffset val="100"/>
        <c:noMultiLvlLbl val="0"/>
      </c:catAx>
      <c:valAx>
        <c:axId val="708617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60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All</a:t>
            </a:r>
            <a:r>
              <a:rPr lang="en-GB" baseline="0"/>
              <a:t> Completions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PlanMK!$Q$5</c:f>
              <c:strCache>
                <c:ptCount val="1"/>
                <c:pt idx="0">
                  <c:v>Completions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PlanMK!$O$6:$O$13</c:f>
              <c:strCache>
                <c:ptCount val="8"/>
                <c:pt idx="0">
                  <c:v>2016-17</c:v>
                </c:pt>
                <c:pt idx="1">
                  <c:v>2017-18</c:v>
                </c:pt>
                <c:pt idx="2">
                  <c:v>2018-19</c:v>
                </c:pt>
                <c:pt idx="3">
                  <c:v>2019-20</c:v>
                </c:pt>
                <c:pt idx="4">
                  <c:v>2020-21</c:v>
                </c:pt>
                <c:pt idx="5">
                  <c:v>2021-22</c:v>
                </c:pt>
                <c:pt idx="6">
                  <c:v>2022-23</c:v>
                </c:pt>
                <c:pt idx="7">
                  <c:v>2023-2024</c:v>
                </c:pt>
              </c:strCache>
            </c:strRef>
          </c:cat>
          <c:val>
            <c:numRef>
              <c:f>PlanMK!$Q$6:$Q$13</c:f>
              <c:numCache>
                <c:formatCode>General</c:formatCode>
                <c:ptCount val="8"/>
                <c:pt idx="0">
                  <c:v>1245</c:v>
                </c:pt>
                <c:pt idx="1">
                  <c:v>1526</c:v>
                </c:pt>
                <c:pt idx="2">
                  <c:v>1794</c:v>
                </c:pt>
                <c:pt idx="3">
                  <c:v>2090</c:v>
                </c:pt>
                <c:pt idx="4">
                  <c:v>1998</c:v>
                </c:pt>
                <c:pt idx="5">
                  <c:v>2005</c:v>
                </c:pt>
                <c:pt idx="6">
                  <c:v>3093</c:v>
                </c:pt>
                <c:pt idx="7">
                  <c:v>708</c:v>
                </c:pt>
              </c:numCache>
            </c:numRef>
          </c:val>
          <c:smooth val="0"/>
          <c:extLst>
            <c:ext xmlns:c16="http://schemas.microsoft.com/office/drawing/2014/chart" uri="{C3380CC4-5D6E-409C-BE32-E72D297353CC}">
              <c16:uniqueId val="{00000001-312E-4270-B9DD-3CD7F342E80B}"/>
            </c:ext>
          </c:extLst>
        </c:ser>
        <c:ser>
          <c:idx val="2"/>
          <c:order val="2"/>
          <c:tx>
            <c:strRef>
              <c:f>PlanMK!$S$5</c:f>
              <c:strCache>
                <c:ptCount val="1"/>
                <c:pt idx="0">
                  <c:v>Annualised Total</c:v>
                </c:pt>
              </c:strCache>
            </c:strRef>
          </c:tx>
          <c:spPr>
            <a:ln w="28575" cap="rnd">
              <a:solidFill>
                <a:schemeClr val="accent3"/>
              </a:solidFill>
              <a:round/>
            </a:ln>
            <a:effectLst/>
          </c:spPr>
          <c:marker>
            <c:symbol val="none"/>
          </c:marker>
          <c:dLbls>
            <c:delete val="1"/>
          </c:dLbls>
          <c:cat>
            <c:strRef>
              <c:f>PlanMK!$O$6:$O$13</c:f>
              <c:strCache>
                <c:ptCount val="8"/>
                <c:pt idx="0">
                  <c:v>2016-17</c:v>
                </c:pt>
                <c:pt idx="1">
                  <c:v>2017-18</c:v>
                </c:pt>
                <c:pt idx="2">
                  <c:v>2018-19</c:v>
                </c:pt>
                <c:pt idx="3">
                  <c:v>2019-20</c:v>
                </c:pt>
                <c:pt idx="4">
                  <c:v>2020-21</c:v>
                </c:pt>
                <c:pt idx="5">
                  <c:v>2021-22</c:v>
                </c:pt>
                <c:pt idx="6">
                  <c:v>2022-23</c:v>
                </c:pt>
                <c:pt idx="7">
                  <c:v>2023-2024</c:v>
                </c:pt>
              </c:strCache>
            </c:strRef>
          </c:cat>
          <c:val>
            <c:numRef>
              <c:f>PlanMK!$S$6:$S$13</c:f>
              <c:numCache>
                <c:formatCode>General</c:formatCode>
                <c:ptCount val="8"/>
                <c:pt idx="0">
                  <c:v>1767</c:v>
                </c:pt>
                <c:pt idx="1">
                  <c:v>1767</c:v>
                </c:pt>
                <c:pt idx="2">
                  <c:v>1767</c:v>
                </c:pt>
                <c:pt idx="3">
                  <c:v>1767</c:v>
                </c:pt>
                <c:pt idx="4">
                  <c:v>1767</c:v>
                </c:pt>
                <c:pt idx="5">
                  <c:v>1767</c:v>
                </c:pt>
                <c:pt idx="6">
                  <c:v>1767</c:v>
                </c:pt>
                <c:pt idx="7">
                  <c:v>1767</c:v>
                </c:pt>
              </c:numCache>
            </c:numRef>
          </c:val>
          <c:smooth val="0"/>
          <c:extLst>
            <c:ext xmlns:c16="http://schemas.microsoft.com/office/drawing/2014/chart" uri="{C3380CC4-5D6E-409C-BE32-E72D297353CC}">
              <c16:uniqueId val="{00000002-312E-4270-B9DD-3CD7F342E80B}"/>
            </c:ext>
          </c:extLst>
        </c:ser>
        <c:dLbls>
          <c:dLblPos val="t"/>
          <c:showLegendKey val="0"/>
          <c:showVal val="1"/>
          <c:showCatName val="0"/>
          <c:showSerName val="0"/>
          <c:showPercent val="0"/>
          <c:showBubbleSize val="0"/>
        </c:dLbls>
        <c:smooth val="0"/>
        <c:axId val="1095785792"/>
        <c:axId val="500170672"/>
        <c:extLst>
          <c:ext xmlns:c15="http://schemas.microsoft.com/office/drawing/2012/chart" uri="{02D57815-91ED-43cb-92C2-25804820EDAC}">
            <c15:filteredLineSeries>
              <c15:ser>
                <c:idx val="0"/>
                <c:order val="0"/>
                <c:tx>
                  <c:strRef>
                    <c:extLst>
                      <c:ext uri="{02D57815-91ED-43cb-92C2-25804820EDAC}">
                        <c15:formulaRef>
                          <c15:sqref>PlanMK!$P$5</c15:sqref>
                        </c15:formulaRef>
                      </c:ext>
                    </c:extLst>
                    <c:strCache>
                      <c:ptCount val="1"/>
                      <c:pt idx="0">
                        <c:v>Starts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PlanMK!$O$6:$O$13</c15:sqref>
                        </c15:formulaRef>
                      </c:ext>
                    </c:extLst>
                    <c:strCache>
                      <c:ptCount val="8"/>
                      <c:pt idx="0">
                        <c:v>2016-17</c:v>
                      </c:pt>
                      <c:pt idx="1">
                        <c:v>2017-18</c:v>
                      </c:pt>
                      <c:pt idx="2">
                        <c:v>2018-19</c:v>
                      </c:pt>
                      <c:pt idx="3">
                        <c:v>2019-20</c:v>
                      </c:pt>
                      <c:pt idx="4">
                        <c:v>2020-21</c:v>
                      </c:pt>
                      <c:pt idx="5">
                        <c:v>2021-22</c:v>
                      </c:pt>
                      <c:pt idx="6">
                        <c:v>2022-23</c:v>
                      </c:pt>
                      <c:pt idx="7">
                        <c:v>2023-2024</c:v>
                      </c:pt>
                    </c:strCache>
                  </c:strRef>
                </c:cat>
                <c:val>
                  <c:numRef>
                    <c:extLst>
                      <c:ext uri="{02D57815-91ED-43cb-92C2-25804820EDAC}">
                        <c15:formulaRef>
                          <c15:sqref>PlanMK!$P$6:$P$11</c15:sqref>
                        </c15:formulaRef>
                      </c:ext>
                    </c:extLst>
                    <c:numCache>
                      <c:formatCode>General</c:formatCode>
                      <c:ptCount val="6"/>
                      <c:pt idx="0">
                        <c:v>403</c:v>
                      </c:pt>
                      <c:pt idx="1">
                        <c:v>1431</c:v>
                      </c:pt>
                      <c:pt idx="2">
                        <c:v>1969</c:v>
                      </c:pt>
                      <c:pt idx="3">
                        <c:v>2825</c:v>
                      </c:pt>
                      <c:pt idx="4">
                        <c:v>2615</c:v>
                      </c:pt>
                      <c:pt idx="5">
                        <c:v>2553</c:v>
                      </c:pt>
                    </c:numCache>
                  </c:numRef>
                </c:val>
                <c:smooth val="0"/>
                <c:extLst>
                  <c:ext xmlns:c16="http://schemas.microsoft.com/office/drawing/2014/chart" uri="{C3380CC4-5D6E-409C-BE32-E72D297353CC}">
                    <c16:uniqueId val="{00000000-312E-4270-B9DD-3CD7F342E80B}"/>
                  </c:ext>
                </c:extLst>
              </c15:ser>
            </c15:filteredLineSeries>
          </c:ext>
        </c:extLst>
      </c:lineChart>
      <c:catAx>
        <c:axId val="109578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170672"/>
        <c:crosses val="autoZero"/>
        <c:auto val="1"/>
        <c:lblAlgn val="ctr"/>
        <c:lblOffset val="100"/>
        <c:noMultiLvlLbl val="0"/>
      </c:catAx>
      <c:valAx>
        <c:axId val="500170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78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Housing Mix Completions - Market Sale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PlanMK!$B$6</c:f>
              <c:strCache>
                <c:ptCount val="1"/>
                <c:pt idx="0">
                  <c:v>2016-17</c:v>
                </c:pt>
              </c:strCache>
            </c:strRef>
          </c:tx>
          <c:spPr>
            <a:solidFill>
              <a:schemeClr val="accent1"/>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PlanMK!$C$6:$L$6</c15:sqref>
                  </c15:fullRef>
                </c:ext>
              </c:extLst>
              <c:f>PlanMK!$E$6:$L$6</c:f>
              <c:numCache>
                <c:formatCode>General</c:formatCode>
                <c:ptCount val="8"/>
                <c:pt idx="0">
                  <c:v>90</c:v>
                </c:pt>
                <c:pt idx="1">
                  <c:v>240</c:v>
                </c:pt>
                <c:pt idx="2">
                  <c:v>3</c:v>
                </c:pt>
                <c:pt idx="3">
                  <c:v>10</c:v>
                </c:pt>
                <c:pt idx="4">
                  <c:v>44</c:v>
                </c:pt>
                <c:pt idx="5">
                  <c:v>264</c:v>
                </c:pt>
                <c:pt idx="6">
                  <c:v>277</c:v>
                </c:pt>
                <c:pt idx="7">
                  <c:v>52</c:v>
                </c:pt>
              </c:numCache>
            </c:numRef>
          </c:val>
          <c:extLst>
            <c:ext xmlns:c16="http://schemas.microsoft.com/office/drawing/2014/chart" uri="{C3380CC4-5D6E-409C-BE32-E72D297353CC}">
              <c16:uniqueId val="{00000000-883A-4437-9343-F63FCFA70E8B}"/>
            </c:ext>
          </c:extLst>
        </c:ser>
        <c:ser>
          <c:idx val="1"/>
          <c:order val="1"/>
          <c:tx>
            <c:strRef>
              <c:f>PlanMK!$B$7</c:f>
              <c:strCache>
                <c:ptCount val="1"/>
                <c:pt idx="0">
                  <c:v>2017-18</c:v>
                </c:pt>
              </c:strCache>
            </c:strRef>
          </c:tx>
          <c:spPr>
            <a:solidFill>
              <a:schemeClr val="accent2"/>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PlanMK!$C$7:$L$7</c15:sqref>
                  </c15:fullRef>
                </c:ext>
              </c:extLst>
              <c:f>PlanMK!$E$7:$L$7</c:f>
              <c:numCache>
                <c:formatCode>General</c:formatCode>
                <c:ptCount val="8"/>
                <c:pt idx="0">
                  <c:v>133</c:v>
                </c:pt>
                <c:pt idx="1">
                  <c:v>264</c:v>
                </c:pt>
                <c:pt idx="2">
                  <c:v>2</c:v>
                </c:pt>
                <c:pt idx="3">
                  <c:v>8</c:v>
                </c:pt>
                <c:pt idx="4">
                  <c:v>78</c:v>
                </c:pt>
                <c:pt idx="5">
                  <c:v>269</c:v>
                </c:pt>
                <c:pt idx="6">
                  <c:v>337</c:v>
                </c:pt>
                <c:pt idx="7">
                  <c:v>73</c:v>
                </c:pt>
              </c:numCache>
            </c:numRef>
          </c:val>
          <c:extLst>
            <c:ext xmlns:c16="http://schemas.microsoft.com/office/drawing/2014/chart" uri="{C3380CC4-5D6E-409C-BE32-E72D297353CC}">
              <c16:uniqueId val="{00000001-883A-4437-9343-F63FCFA70E8B}"/>
            </c:ext>
          </c:extLst>
        </c:ser>
        <c:ser>
          <c:idx val="2"/>
          <c:order val="2"/>
          <c:tx>
            <c:strRef>
              <c:f>PlanMK!$B$8</c:f>
              <c:strCache>
                <c:ptCount val="1"/>
                <c:pt idx="0">
                  <c:v>2018-19</c:v>
                </c:pt>
              </c:strCache>
            </c:strRef>
          </c:tx>
          <c:spPr>
            <a:solidFill>
              <a:schemeClr val="accent3"/>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PlanMK!$C$8:$L$8</c15:sqref>
                  </c15:fullRef>
                </c:ext>
              </c:extLst>
              <c:f>PlanMK!$E$8:$L$8</c:f>
              <c:numCache>
                <c:formatCode>General</c:formatCode>
                <c:ptCount val="8"/>
                <c:pt idx="0">
                  <c:v>144</c:v>
                </c:pt>
                <c:pt idx="1">
                  <c:v>242</c:v>
                </c:pt>
                <c:pt idx="2">
                  <c:v>1</c:v>
                </c:pt>
                <c:pt idx="3">
                  <c:v>10</c:v>
                </c:pt>
                <c:pt idx="4">
                  <c:v>61</c:v>
                </c:pt>
                <c:pt idx="5">
                  <c:v>363</c:v>
                </c:pt>
                <c:pt idx="6">
                  <c:v>476</c:v>
                </c:pt>
                <c:pt idx="7">
                  <c:v>110</c:v>
                </c:pt>
              </c:numCache>
            </c:numRef>
          </c:val>
          <c:extLst>
            <c:ext xmlns:c16="http://schemas.microsoft.com/office/drawing/2014/chart" uri="{C3380CC4-5D6E-409C-BE32-E72D297353CC}">
              <c16:uniqueId val="{00000002-883A-4437-9343-F63FCFA70E8B}"/>
            </c:ext>
          </c:extLst>
        </c:ser>
        <c:ser>
          <c:idx val="3"/>
          <c:order val="3"/>
          <c:tx>
            <c:strRef>
              <c:f>PlanMK!$B$9</c:f>
              <c:strCache>
                <c:ptCount val="1"/>
                <c:pt idx="0">
                  <c:v>2019-20</c:v>
                </c:pt>
              </c:strCache>
            </c:strRef>
          </c:tx>
          <c:spPr>
            <a:solidFill>
              <a:schemeClr val="accent4"/>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PlanMK!$C$9:$L$9</c15:sqref>
                  </c15:fullRef>
                </c:ext>
              </c:extLst>
              <c:f>PlanMK!$E$9:$L$9</c:f>
              <c:numCache>
                <c:formatCode>General</c:formatCode>
                <c:ptCount val="8"/>
                <c:pt idx="0">
                  <c:v>225</c:v>
                </c:pt>
                <c:pt idx="1">
                  <c:v>301</c:v>
                </c:pt>
                <c:pt idx="2">
                  <c:v>6</c:v>
                </c:pt>
                <c:pt idx="3">
                  <c:v>9</c:v>
                </c:pt>
                <c:pt idx="4">
                  <c:v>83</c:v>
                </c:pt>
                <c:pt idx="5">
                  <c:v>410</c:v>
                </c:pt>
                <c:pt idx="6">
                  <c:v>547</c:v>
                </c:pt>
                <c:pt idx="7">
                  <c:v>102</c:v>
                </c:pt>
              </c:numCache>
            </c:numRef>
          </c:val>
          <c:extLst>
            <c:ext xmlns:c16="http://schemas.microsoft.com/office/drawing/2014/chart" uri="{C3380CC4-5D6E-409C-BE32-E72D297353CC}">
              <c16:uniqueId val="{00000003-883A-4437-9343-F63FCFA70E8B}"/>
            </c:ext>
          </c:extLst>
        </c:ser>
        <c:ser>
          <c:idx val="4"/>
          <c:order val="4"/>
          <c:tx>
            <c:strRef>
              <c:f>PlanMK!$B$10</c:f>
              <c:strCache>
                <c:ptCount val="1"/>
                <c:pt idx="0">
                  <c:v>2020-2021</c:v>
                </c:pt>
              </c:strCache>
            </c:strRef>
          </c:tx>
          <c:spPr>
            <a:solidFill>
              <a:schemeClr val="accent5"/>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PlanMK!$C$10:$L$10</c15:sqref>
                  </c15:fullRef>
                </c:ext>
              </c:extLst>
              <c:f>PlanMK!$E$10:$L$10</c:f>
              <c:numCache>
                <c:formatCode>General</c:formatCode>
                <c:ptCount val="8"/>
                <c:pt idx="0">
                  <c:v>309</c:v>
                </c:pt>
                <c:pt idx="1">
                  <c:v>245</c:v>
                </c:pt>
                <c:pt idx="2">
                  <c:v>0</c:v>
                </c:pt>
                <c:pt idx="3">
                  <c:v>9</c:v>
                </c:pt>
                <c:pt idx="4">
                  <c:v>85</c:v>
                </c:pt>
                <c:pt idx="5">
                  <c:v>359</c:v>
                </c:pt>
                <c:pt idx="6">
                  <c:v>470</c:v>
                </c:pt>
                <c:pt idx="7">
                  <c:v>111</c:v>
                </c:pt>
              </c:numCache>
            </c:numRef>
          </c:val>
          <c:extLst>
            <c:ext xmlns:c16="http://schemas.microsoft.com/office/drawing/2014/chart" uri="{C3380CC4-5D6E-409C-BE32-E72D297353CC}">
              <c16:uniqueId val="{00000004-883A-4437-9343-F63FCFA70E8B}"/>
            </c:ext>
          </c:extLst>
        </c:ser>
        <c:ser>
          <c:idx val="5"/>
          <c:order val="5"/>
          <c:tx>
            <c:strRef>
              <c:f>PlanMK!$B$11</c:f>
              <c:strCache>
                <c:ptCount val="1"/>
                <c:pt idx="0">
                  <c:v>2021-2022</c:v>
                </c:pt>
              </c:strCache>
            </c:strRef>
          </c:tx>
          <c:spPr>
            <a:solidFill>
              <a:schemeClr val="accent6"/>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PlanMK!$C$11:$L$11</c15:sqref>
                  </c15:fullRef>
                </c:ext>
              </c:extLst>
              <c:f>PlanMK!$E$11:$L$11</c:f>
              <c:numCache>
                <c:formatCode>General</c:formatCode>
                <c:ptCount val="8"/>
                <c:pt idx="0">
                  <c:v>105</c:v>
                </c:pt>
                <c:pt idx="1">
                  <c:v>147</c:v>
                </c:pt>
                <c:pt idx="2">
                  <c:v>8</c:v>
                </c:pt>
                <c:pt idx="3">
                  <c:v>12</c:v>
                </c:pt>
                <c:pt idx="4">
                  <c:v>99</c:v>
                </c:pt>
                <c:pt idx="5">
                  <c:v>452</c:v>
                </c:pt>
                <c:pt idx="6">
                  <c:v>494</c:v>
                </c:pt>
                <c:pt idx="7">
                  <c:v>69</c:v>
                </c:pt>
              </c:numCache>
            </c:numRef>
          </c:val>
          <c:extLst>
            <c:ext xmlns:c16="http://schemas.microsoft.com/office/drawing/2014/chart" uri="{C3380CC4-5D6E-409C-BE32-E72D297353CC}">
              <c16:uniqueId val="{00000005-883A-4437-9343-F63FCFA70E8B}"/>
            </c:ext>
          </c:extLst>
        </c:ser>
        <c:ser>
          <c:idx val="6"/>
          <c:order val="6"/>
          <c:tx>
            <c:strRef>
              <c:f>PlanMK!$B$12</c:f>
              <c:strCache>
                <c:ptCount val="1"/>
                <c:pt idx="0">
                  <c:v>2022-2023</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PlanMK!$C$12:$L$12</c15:sqref>
                  </c15:fullRef>
                </c:ext>
              </c:extLst>
              <c:f>PlanMK!$E$12:$L$12</c:f>
              <c:numCache>
                <c:formatCode>General</c:formatCode>
                <c:ptCount val="8"/>
                <c:pt idx="0">
                  <c:v>447</c:v>
                </c:pt>
                <c:pt idx="1">
                  <c:v>430</c:v>
                </c:pt>
                <c:pt idx="2">
                  <c:v>29</c:v>
                </c:pt>
                <c:pt idx="3">
                  <c:v>16</c:v>
                </c:pt>
                <c:pt idx="4">
                  <c:v>152</c:v>
                </c:pt>
                <c:pt idx="5">
                  <c:v>662</c:v>
                </c:pt>
                <c:pt idx="6">
                  <c:v>605</c:v>
                </c:pt>
                <c:pt idx="7">
                  <c:v>97</c:v>
                </c:pt>
              </c:numCache>
            </c:numRef>
          </c:val>
          <c:extLst>
            <c:ext xmlns:c16="http://schemas.microsoft.com/office/drawing/2014/chart" uri="{C3380CC4-5D6E-409C-BE32-E72D297353CC}">
              <c16:uniqueId val="{00000001-B59B-44D9-BB53-1D3349AA7DA9}"/>
            </c:ext>
          </c:extLst>
        </c:ser>
        <c:ser>
          <c:idx val="7"/>
          <c:order val="7"/>
          <c:tx>
            <c:strRef>
              <c:f>PlanMK!$B$13</c:f>
              <c:strCache>
                <c:ptCount val="1"/>
                <c:pt idx="0">
                  <c:v>2023-2024</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PlanMK!$C$5:$L$5</c15:sqref>
                  </c15:fullRef>
                </c:ext>
              </c:extLst>
              <c:f>PlanMK!$E$5:$L$5</c:f>
              <c:strCache>
                <c:ptCount val="8"/>
                <c:pt idx="0">
                  <c:v>1BF</c:v>
                </c:pt>
                <c:pt idx="1">
                  <c:v>2BF</c:v>
                </c:pt>
                <c:pt idx="2">
                  <c:v>3BF</c:v>
                </c:pt>
                <c:pt idx="3">
                  <c:v>1BH</c:v>
                </c:pt>
                <c:pt idx="4">
                  <c:v>2BH</c:v>
                </c:pt>
                <c:pt idx="5">
                  <c:v>3BH</c:v>
                </c:pt>
                <c:pt idx="6">
                  <c:v>4BH</c:v>
                </c:pt>
                <c:pt idx="7">
                  <c:v>5+BH</c:v>
                </c:pt>
              </c:strCache>
            </c:strRef>
          </c:cat>
          <c:val>
            <c:numRef>
              <c:extLst>
                <c:ext xmlns:c15="http://schemas.microsoft.com/office/drawing/2012/chart" uri="{02D57815-91ED-43cb-92C2-25804820EDAC}">
                  <c15:fullRef>
                    <c15:sqref>PlanMK!$C$13:$L$13</c15:sqref>
                  </c15:fullRef>
                </c:ext>
              </c:extLst>
              <c:f>PlanMK!$E$13:$L$13</c:f>
              <c:numCache>
                <c:formatCode>General</c:formatCode>
                <c:ptCount val="8"/>
                <c:pt idx="0">
                  <c:v>195</c:v>
                </c:pt>
                <c:pt idx="1">
                  <c:v>28</c:v>
                </c:pt>
                <c:pt idx="2">
                  <c:v>0</c:v>
                </c:pt>
                <c:pt idx="3">
                  <c:v>0</c:v>
                </c:pt>
                <c:pt idx="4">
                  <c:v>20</c:v>
                </c:pt>
                <c:pt idx="5">
                  <c:v>109</c:v>
                </c:pt>
                <c:pt idx="6">
                  <c:v>163</c:v>
                </c:pt>
                <c:pt idx="7">
                  <c:v>20</c:v>
                </c:pt>
              </c:numCache>
            </c:numRef>
          </c:val>
          <c:extLst>
            <c:ext xmlns:c16="http://schemas.microsoft.com/office/drawing/2014/chart" uri="{C3380CC4-5D6E-409C-BE32-E72D297353CC}">
              <c16:uniqueId val="{00000000-FC69-46CB-96B6-AD8194BA33E0}"/>
            </c:ext>
          </c:extLst>
        </c:ser>
        <c:dLbls>
          <c:showLegendKey val="0"/>
          <c:showVal val="0"/>
          <c:showCatName val="0"/>
          <c:showSerName val="0"/>
          <c:showPercent val="0"/>
          <c:showBubbleSize val="0"/>
        </c:dLbls>
        <c:gapWidth val="182"/>
        <c:axId val="1094760448"/>
        <c:axId val="1101995760"/>
      </c:barChart>
      <c:catAx>
        <c:axId val="1094760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995760"/>
        <c:crosses val="autoZero"/>
        <c:auto val="1"/>
        <c:lblAlgn val="ctr"/>
        <c:lblOffset val="100"/>
        <c:noMultiLvlLbl val="0"/>
      </c:catAx>
      <c:valAx>
        <c:axId val="11019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76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GB"/>
              <a:t>Housing Mix of Completions 2022-23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2"/>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07C-4A29-A8AF-A982CF41105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407C-4A29-A8AF-A982CF41105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07C-4A29-A8AF-A982CF41105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407C-4A29-A8AF-A982CF41105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07C-4A29-A8AF-A982CF41105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407C-4A29-A8AF-A982CF41105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07C-4A29-A8AF-A982CF41105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407C-4A29-A8AF-A982CF41105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407C-4A29-A8AF-A982CF41105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407C-4A29-A8AF-A982CF41105C}"/>
                </c:ext>
              </c:extLst>
            </c:dLbl>
            <c:dLbl>
              <c:idx val="2"/>
              <c:layout>
                <c:manualLayout>
                  <c:x val="8.4285930262484963E-3"/>
                  <c:y val="-5.13190615157953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7C-4A29-A8AF-A982CF41105C}"/>
                </c:ext>
              </c:extLst>
            </c:dLbl>
            <c:dLbl>
              <c:idx val="3"/>
              <c:layout>
                <c:manualLayout>
                  <c:x val="2.1914341868246093E-2"/>
                  <c:y val="4.10552492126362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07C-4A29-A8AF-A982CF41105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407C-4A29-A8AF-A982CF41105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6-407C-4A29-A8AF-A982CF41105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407C-4A29-A8AF-A982CF41105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8-407C-4A29-A8AF-A982CF41105C}"/>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PlanMK!$AG$7:$AN$7</c:f>
              <c:strCache>
                <c:ptCount val="8"/>
                <c:pt idx="0">
                  <c:v>1BF</c:v>
                </c:pt>
                <c:pt idx="1">
                  <c:v>2BF</c:v>
                </c:pt>
                <c:pt idx="2">
                  <c:v>3BF</c:v>
                </c:pt>
                <c:pt idx="3">
                  <c:v>1BH</c:v>
                </c:pt>
                <c:pt idx="4">
                  <c:v>2BH</c:v>
                </c:pt>
                <c:pt idx="5">
                  <c:v>3BH</c:v>
                </c:pt>
                <c:pt idx="6">
                  <c:v>4BH</c:v>
                </c:pt>
                <c:pt idx="7">
                  <c:v>5+BH</c:v>
                </c:pt>
              </c:strCache>
            </c:strRef>
          </c:cat>
          <c:val>
            <c:numRef>
              <c:f>PlanMK!$AG$8:$AN$8</c:f>
              <c:numCache>
                <c:formatCode>General</c:formatCode>
                <c:ptCount val="8"/>
                <c:pt idx="0">
                  <c:v>447</c:v>
                </c:pt>
                <c:pt idx="1">
                  <c:v>430</c:v>
                </c:pt>
                <c:pt idx="2">
                  <c:v>29</c:v>
                </c:pt>
                <c:pt idx="3">
                  <c:v>16</c:v>
                </c:pt>
                <c:pt idx="4">
                  <c:v>152</c:v>
                </c:pt>
                <c:pt idx="5">
                  <c:v>662</c:v>
                </c:pt>
                <c:pt idx="6">
                  <c:v>605</c:v>
                </c:pt>
                <c:pt idx="7">
                  <c:v>97</c:v>
                </c:pt>
              </c:numCache>
            </c:numRef>
          </c:val>
          <c:extLst>
            <c:ext xmlns:c16="http://schemas.microsoft.com/office/drawing/2014/chart" uri="{C3380CC4-5D6E-409C-BE32-E72D297353CC}">
              <c16:uniqueId val="{00000000-407C-4A29-A8AF-A982CF41105C}"/>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334962</xdr:colOff>
      <xdr:row>16</xdr:row>
      <xdr:rowOff>1587</xdr:rowOff>
    </xdr:from>
    <xdr:to>
      <xdr:col>13</xdr:col>
      <xdr:colOff>76200</xdr:colOff>
      <xdr:row>36</xdr:row>
      <xdr:rowOff>57150</xdr:rowOff>
    </xdr:to>
    <xdr:graphicFrame macro="">
      <xdr:nvGraphicFramePr>
        <xdr:cNvPr id="5" name="Chart 4">
          <a:extLst>
            <a:ext uri="{FF2B5EF4-FFF2-40B4-BE49-F238E27FC236}">
              <a16:creationId xmlns:a16="http://schemas.microsoft.com/office/drawing/2014/main" id="{4BE7E0CD-C347-990E-963C-7CAFD2902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39686</xdr:colOff>
      <xdr:row>15</xdr:row>
      <xdr:rowOff>169860</xdr:rowOff>
    </xdr:from>
    <xdr:to>
      <xdr:col>24</xdr:col>
      <xdr:colOff>352424</xdr:colOff>
      <xdr:row>39</xdr:row>
      <xdr:rowOff>581024</xdr:rowOff>
    </xdr:to>
    <xdr:graphicFrame macro="">
      <xdr:nvGraphicFramePr>
        <xdr:cNvPr id="6" name="Chart 5">
          <a:extLst>
            <a:ext uri="{FF2B5EF4-FFF2-40B4-BE49-F238E27FC236}">
              <a16:creationId xmlns:a16="http://schemas.microsoft.com/office/drawing/2014/main" id="{D557E0EE-E488-5A2F-765A-78838D5CBE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168275</xdr:colOff>
      <xdr:row>18</xdr:row>
      <xdr:rowOff>30955</xdr:rowOff>
    </xdr:from>
    <xdr:to>
      <xdr:col>13</xdr:col>
      <xdr:colOff>9524</xdr:colOff>
      <xdr:row>37</xdr:row>
      <xdr:rowOff>26193</xdr:rowOff>
    </xdr:to>
    <xdr:graphicFrame macro="">
      <xdr:nvGraphicFramePr>
        <xdr:cNvPr id="4" name="Chart 3">
          <a:extLst>
            <a:ext uri="{FF2B5EF4-FFF2-40B4-BE49-F238E27FC236}">
              <a16:creationId xmlns:a16="http://schemas.microsoft.com/office/drawing/2014/main" id="{275028E8-0459-4D6A-B6B6-DCB50BCCC0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419893</xdr:colOff>
      <xdr:row>18</xdr:row>
      <xdr:rowOff>24605</xdr:rowOff>
    </xdr:from>
    <xdr:to>
      <xdr:col>24</xdr:col>
      <xdr:colOff>969168</xdr:colOff>
      <xdr:row>49</xdr:row>
      <xdr:rowOff>23019</xdr:rowOff>
    </xdr:to>
    <xdr:graphicFrame macro="">
      <xdr:nvGraphicFramePr>
        <xdr:cNvPr id="6" name="Chart 5">
          <a:extLst>
            <a:ext uri="{FF2B5EF4-FFF2-40B4-BE49-F238E27FC236}">
              <a16:creationId xmlns:a16="http://schemas.microsoft.com/office/drawing/2014/main" id="{BBE95A54-2E21-4FE3-BDD1-1AB8378E3F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1437482</xdr:colOff>
      <xdr:row>17</xdr:row>
      <xdr:rowOff>173435</xdr:rowOff>
    </xdr:from>
    <xdr:to>
      <xdr:col>36</xdr:col>
      <xdr:colOff>71835</xdr:colOff>
      <xdr:row>44</xdr:row>
      <xdr:rowOff>92075</xdr:rowOff>
    </xdr:to>
    <xdr:graphicFrame macro="">
      <xdr:nvGraphicFramePr>
        <xdr:cNvPr id="3" name="Chart 2">
          <a:extLst>
            <a:ext uri="{FF2B5EF4-FFF2-40B4-BE49-F238E27FC236}">
              <a16:creationId xmlns:a16="http://schemas.microsoft.com/office/drawing/2014/main" id="{88E62D00-84C3-4B2C-9541-459D7FF7EC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3D12B-8E52-4898-8093-B818AA46AA46}">
  <dimension ref="A1:AI40"/>
  <sheetViews>
    <sheetView zoomScale="90" zoomScaleNormal="90" workbookViewId="0">
      <selection activeCell="Y24" sqref="Y24"/>
    </sheetView>
  </sheetViews>
  <sheetFormatPr defaultRowHeight="14.5" x14ac:dyDescent="0.35"/>
  <cols>
    <col min="2" max="2" width="10.7265625" customWidth="1"/>
    <col min="3" max="3" width="9.1796875" customWidth="1"/>
    <col min="4" max="4" width="15.26953125" customWidth="1"/>
    <col min="5" max="5" width="6" bestFit="1" customWidth="1"/>
    <col min="6" max="6" width="6.453125" bestFit="1" customWidth="1"/>
    <col min="7" max="7" width="4.453125" bestFit="1" customWidth="1"/>
    <col min="8" max="9" width="4.81640625" bestFit="1" customWidth="1"/>
    <col min="10" max="11" width="6.453125" bestFit="1" customWidth="1"/>
    <col min="12" max="12" width="6" bestFit="1" customWidth="1"/>
    <col min="15" max="15" width="11.36328125" customWidth="1"/>
    <col min="17" max="17" width="13.81640625" customWidth="1"/>
    <col min="18" max="18" width="15.26953125" bestFit="1" customWidth="1"/>
    <col min="19" max="19" width="15.7265625" customWidth="1"/>
    <col min="22" max="22" width="13.81640625" customWidth="1"/>
    <col min="24" max="24" width="13.81640625" customWidth="1"/>
    <col min="25" max="25" width="20.54296875" customWidth="1"/>
    <col min="26" max="26" width="11.453125" customWidth="1"/>
    <col min="30" max="30" width="11" customWidth="1"/>
    <col min="32" max="32" width="14.81640625" customWidth="1"/>
  </cols>
  <sheetData>
    <row r="1" spans="1:35" ht="19" thickBot="1" x14ac:dyDescent="0.5">
      <c r="A1" s="20" t="s">
        <v>0</v>
      </c>
      <c r="B1" s="20"/>
      <c r="C1" s="20"/>
      <c r="D1" s="20"/>
      <c r="E1" s="20"/>
      <c r="F1" s="20"/>
    </row>
    <row r="2" spans="1:35" x14ac:dyDescent="0.35">
      <c r="A2" t="s">
        <v>58</v>
      </c>
      <c r="AA2" s="26" t="s">
        <v>49</v>
      </c>
      <c r="AB2" s="27"/>
      <c r="AC2" s="27"/>
      <c r="AD2" s="27"/>
      <c r="AE2" s="27"/>
      <c r="AF2" s="27"/>
      <c r="AG2" s="27"/>
      <c r="AH2" s="27"/>
      <c r="AI2" s="28"/>
    </row>
    <row r="3" spans="1:35" ht="30" customHeight="1" thickBot="1" x14ac:dyDescent="0.4">
      <c r="B3" t="s">
        <v>1</v>
      </c>
      <c r="AA3" s="29"/>
      <c r="AB3" s="30"/>
      <c r="AC3" s="30"/>
      <c r="AD3" s="30"/>
      <c r="AE3" s="30"/>
      <c r="AF3" s="30"/>
      <c r="AG3" s="30"/>
      <c r="AH3" s="30"/>
      <c r="AI3" s="31"/>
    </row>
    <row r="4" spans="1:35" ht="15.5" x14ac:dyDescent="0.35">
      <c r="E4" s="21" t="s">
        <v>2</v>
      </c>
      <c r="F4" s="22"/>
      <c r="G4" s="22"/>
      <c r="H4" s="22"/>
      <c r="I4" s="22"/>
      <c r="J4" s="22"/>
      <c r="K4" s="22"/>
      <c r="L4" s="23"/>
      <c r="O4" s="10" t="s">
        <v>3</v>
      </c>
      <c r="P4" s="10"/>
      <c r="Q4" s="10"/>
      <c r="R4" s="10"/>
      <c r="S4" s="10"/>
      <c r="T4" s="10"/>
      <c r="V4" s="10" t="s">
        <v>51</v>
      </c>
      <c r="W4" s="8"/>
      <c r="X4" s="8"/>
      <c r="Y4" s="8"/>
      <c r="Z4" s="8"/>
    </row>
    <row r="5" spans="1:35" ht="39.5" x14ac:dyDescent="0.35">
      <c r="C5" s="17" t="s">
        <v>4</v>
      </c>
      <c r="D5" s="17" t="s">
        <v>5</v>
      </c>
      <c r="E5" s="18" t="s">
        <v>6</v>
      </c>
      <c r="F5" s="18" t="s">
        <v>7</v>
      </c>
      <c r="G5" s="18" t="s">
        <v>8</v>
      </c>
      <c r="H5" s="18" t="s">
        <v>9</v>
      </c>
      <c r="I5" s="18" t="s">
        <v>10</v>
      </c>
      <c r="J5" s="18" t="s">
        <v>11</v>
      </c>
      <c r="K5" s="18" t="s">
        <v>12</v>
      </c>
      <c r="L5" s="18" t="s">
        <v>13</v>
      </c>
      <c r="O5" s="10"/>
      <c r="P5" s="17" t="s">
        <v>4</v>
      </c>
      <c r="Q5" s="17" t="s">
        <v>5</v>
      </c>
      <c r="R5" s="17" t="s">
        <v>14</v>
      </c>
      <c r="S5" s="17" t="s">
        <v>48</v>
      </c>
      <c r="T5" s="19" t="s">
        <v>56</v>
      </c>
      <c r="V5" s="10"/>
      <c r="W5" s="17" t="s">
        <v>4</v>
      </c>
      <c r="X5" s="17" t="s">
        <v>5</v>
      </c>
      <c r="Y5" s="19" t="s">
        <v>50</v>
      </c>
      <c r="Z5" s="19" t="s">
        <v>57</v>
      </c>
    </row>
    <row r="6" spans="1:35" ht="15.5" x14ac:dyDescent="0.35">
      <c r="B6" s="5" t="s">
        <v>54</v>
      </c>
      <c r="C6" s="5">
        <f>'2022-2023'!J10</f>
        <v>2372</v>
      </c>
      <c r="D6" s="5">
        <f>'2022-2023'!U10</f>
        <v>2438</v>
      </c>
      <c r="E6" s="5">
        <f>'2022-2023'!M10</f>
        <v>447</v>
      </c>
      <c r="F6" s="5">
        <f>'2022-2023'!N10</f>
        <v>430</v>
      </c>
      <c r="G6" s="5">
        <f>'2022-2023'!O10</f>
        <v>29</v>
      </c>
      <c r="H6" s="5">
        <f>'2022-2023'!P10</f>
        <v>16</v>
      </c>
      <c r="I6" s="5">
        <f>'2022-2023'!Q10</f>
        <v>152</v>
      </c>
      <c r="J6" s="5">
        <f>'2022-2023'!R10</f>
        <v>662</v>
      </c>
      <c r="K6" s="5">
        <f>'2022-2023'!S10</f>
        <v>605</v>
      </c>
      <c r="L6" s="5">
        <f>'2022-2023'!T10</f>
        <v>97</v>
      </c>
      <c r="M6" s="8"/>
      <c r="O6" s="11" t="s">
        <v>55</v>
      </c>
      <c r="P6" s="11">
        <f>W6+C6</f>
        <v>3017</v>
      </c>
      <c r="Q6" s="11">
        <f>D6+X6</f>
        <v>3093</v>
      </c>
      <c r="R6" s="11">
        <v>1</v>
      </c>
      <c r="S6" s="11">
        <v>1767</v>
      </c>
      <c r="T6" s="11">
        <f>Q6-R6-S6</f>
        <v>1325</v>
      </c>
      <c r="V6" s="11" t="s">
        <v>54</v>
      </c>
      <c r="W6" s="11">
        <v>645</v>
      </c>
      <c r="X6" s="11">
        <v>655</v>
      </c>
      <c r="Y6" s="11">
        <v>513</v>
      </c>
      <c r="Z6" s="15">
        <f>X6-Y6</f>
        <v>142</v>
      </c>
    </row>
    <row r="7" spans="1:35" ht="15.5" x14ac:dyDescent="0.35">
      <c r="B7" s="5" t="s">
        <v>53</v>
      </c>
      <c r="C7" s="5">
        <f>'2023-24'!J10</f>
        <v>271</v>
      </c>
      <c r="D7" s="5">
        <f>'2023-24'!U10</f>
        <v>535</v>
      </c>
      <c r="E7" s="5">
        <f>'2023-24'!M10</f>
        <v>195</v>
      </c>
      <c r="F7" s="5">
        <f>'2023-24'!N10</f>
        <v>28</v>
      </c>
      <c r="G7" s="5">
        <f>'2023-24'!O10</f>
        <v>0</v>
      </c>
      <c r="H7" s="5">
        <f>'2023-24'!P10</f>
        <v>0</v>
      </c>
      <c r="I7" s="5">
        <f>'2023-24'!Q10</f>
        <v>20</v>
      </c>
      <c r="J7" s="5">
        <f>'2023-24'!R10</f>
        <v>109</v>
      </c>
      <c r="K7" s="5">
        <f>'2023-24'!S10</f>
        <v>163</v>
      </c>
      <c r="L7" s="5">
        <f>'2023-24'!T10</f>
        <v>20</v>
      </c>
      <c r="O7" s="11" t="s">
        <v>53</v>
      </c>
      <c r="P7" s="11">
        <f>W7+C7</f>
        <v>362</v>
      </c>
      <c r="Q7" s="11">
        <f>X7+D7</f>
        <v>708</v>
      </c>
      <c r="R7" s="11">
        <v>0</v>
      </c>
      <c r="S7" s="11">
        <v>1767</v>
      </c>
      <c r="T7" s="11">
        <f>Q7-R7-S7</f>
        <v>-1059</v>
      </c>
      <c r="V7" s="11" t="s">
        <v>53</v>
      </c>
      <c r="W7" s="11">
        <v>91</v>
      </c>
      <c r="X7" s="11">
        <v>173</v>
      </c>
      <c r="Y7" s="11">
        <v>513</v>
      </c>
      <c r="Z7" s="15">
        <f>X7-Y7</f>
        <v>-340</v>
      </c>
    </row>
    <row r="8" spans="1:35" ht="15.5" x14ac:dyDescent="0.35">
      <c r="B8" s="5"/>
      <c r="C8" s="5"/>
      <c r="D8" s="5"/>
      <c r="E8" s="5"/>
      <c r="F8" s="5"/>
      <c r="G8" s="5"/>
      <c r="H8" s="5"/>
      <c r="I8" s="5"/>
      <c r="J8" s="5"/>
      <c r="K8" s="5"/>
      <c r="L8" s="5"/>
      <c r="O8" s="11"/>
      <c r="P8" s="11"/>
      <c r="Q8" s="11"/>
      <c r="R8" s="11"/>
      <c r="S8" s="11"/>
      <c r="T8" s="11"/>
      <c r="V8" s="11"/>
      <c r="W8" s="11"/>
      <c r="X8" s="11"/>
      <c r="Y8" s="11"/>
      <c r="Z8" s="15"/>
    </row>
    <row r="9" spans="1:35" ht="15.5" x14ac:dyDescent="0.35">
      <c r="B9" s="5"/>
      <c r="C9" s="5"/>
      <c r="D9" s="5"/>
      <c r="E9" s="5"/>
      <c r="F9" s="5"/>
      <c r="G9" s="5"/>
      <c r="H9" s="5"/>
      <c r="I9" s="5"/>
      <c r="J9" s="5"/>
      <c r="K9" s="5"/>
      <c r="L9" s="5"/>
      <c r="O9" s="11"/>
      <c r="P9" s="11"/>
      <c r="Q9" s="11"/>
      <c r="R9" s="11"/>
      <c r="S9" s="11"/>
      <c r="T9" s="11"/>
      <c r="V9" s="11"/>
      <c r="W9" s="11"/>
      <c r="X9" s="11"/>
      <c r="Y9" s="11"/>
      <c r="Z9" s="15"/>
    </row>
    <row r="10" spans="1:35" ht="15.5" x14ac:dyDescent="0.35">
      <c r="B10" s="5"/>
      <c r="C10" s="5"/>
      <c r="D10" s="5"/>
      <c r="E10" s="5"/>
      <c r="F10" s="5"/>
      <c r="G10" s="5"/>
      <c r="H10" s="5"/>
      <c r="I10" s="5"/>
      <c r="J10" s="5"/>
      <c r="K10" s="5"/>
      <c r="L10" s="5"/>
      <c r="O10" s="11"/>
      <c r="P10" s="11"/>
      <c r="Q10" s="11"/>
      <c r="R10" s="11"/>
      <c r="S10" s="11"/>
      <c r="T10" s="11"/>
      <c r="V10" s="11"/>
      <c r="W10" s="11"/>
      <c r="X10" s="11"/>
      <c r="Y10" s="11"/>
      <c r="Z10" s="15"/>
    </row>
    <row r="11" spans="1:35" ht="15.5" x14ac:dyDescent="0.35">
      <c r="B11" s="5"/>
      <c r="C11" s="5"/>
      <c r="D11" s="5"/>
      <c r="E11" s="5"/>
      <c r="F11" s="5"/>
      <c r="G11" s="5"/>
      <c r="H11" s="5"/>
      <c r="I11" s="5"/>
      <c r="J11" s="5"/>
      <c r="K11" s="5"/>
      <c r="L11" s="5"/>
      <c r="O11" s="11"/>
      <c r="P11" s="11"/>
      <c r="Q11" s="11"/>
      <c r="R11" s="11"/>
      <c r="S11" s="11"/>
      <c r="T11" s="11"/>
      <c r="V11" s="11"/>
      <c r="W11" s="11"/>
      <c r="X11" s="11"/>
      <c r="Y11" s="11"/>
      <c r="Z11" s="15"/>
    </row>
    <row r="12" spans="1:35" ht="15.5" x14ac:dyDescent="0.35">
      <c r="B12" s="5"/>
      <c r="C12" s="5"/>
      <c r="D12" s="5"/>
      <c r="E12" s="5"/>
      <c r="F12" s="5"/>
      <c r="G12" s="5"/>
      <c r="H12" s="5"/>
      <c r="I12" s="5"/>
      <c r="J12" s="5"/>
      <c r="K12" s="5"/>
      <c r="L12" s="5"/>
      <c r="O12" s="5"/>
      <c r="P12" s="5"/>
      <c r="Q12" s="5"/>
      <c r="R12" s="5"/>
      <c r="S12" s="5"/>
      <c r="T12" s="5"/>
      <c r="V12" s="5"/>
      <c r="W12" s="5"/>
      <c r="X12" s="5"/>
      <c r="Y12" s="5"/>
      <c r="Z12" s="15">
        <f>X13-Y13</f>
        <v>-198</v>
      </c>
    </row>
    <row r="13" spans="1:35" ht="15.5" x14ac:dyDescent="0.35">
      <c r="B13" s="7" t="s">
        <v>21</v>
      </c>
      <c r="C13" s="7">
        <f t="shared" ref="C13:L13" si="0">SUM(C6:C10)</f>
        <v>2643</v>
      </c>
      <c r="D13" s="7">
        <f t="shared" si="0"/>
        <v>2973</v>
      </c>
      <c r="E13" s="7">
        <f t="shared" si="0"/>
        <v>642</v>
      </c>
      <c r="F13" s="7">
        <f t="shared" si="0"/>
        <v>458</v>
      </c>
      <c r="G13" s="7">
        <f t="shared" si="0"/>
        <v>29</v>
      </c>
      <c r="H13" s="7">
        <f t="shared" si="0"/>
        <v>16</v>
      </c>
      <c r="I13" s="7">
        <f t="shared" si="0"/>
        <v>172</v>
      </c>
      <c r="J13" s="7">
        <f t="shared" si="0"/>
        <v>771</v>
      </c>
      <c r="K13" s="7">
        <f t="shared" si="0"/>
        <v>768</v>
      </c>
      <c r="L13" s="7">
        <f t="shared" si="0"/>
        <v>117</v>
      </c>
      <c r="O13" s="7" t="s">
        <v>22</v>
      </c>
      <c r="P13" s="7">
        <f>SUM(P6:P11)</f>
        <v>3379</v>
      </c>
      <c r="Q13" s="7">
        <f>SUM(Q6:Q11)</f>
        <v>3801</v>
      </c>
      <c r="R13" s="7">
        <f>SUM(R6:R11)</f>
        <v>1</v>
      </c>
      <c r="S13" s="7">
        <f>SUM(S6:S11)</f>
        <v>3534</v>
      </c>
      <c r="T13" s="7">
        <f>Q13-R13-S13</f>
        <v>266</v>
      </c>
      <c r="V13" s="14" t="s">
        <v>21</v>
      </c>
      <c r="W13" s="14">
        <f>SUM(W6:W11)</f>
        <v>736</v>
      </c>
      <c r="X13" s="14">
        <f>SUM(X6:X11)</f>
        <v>828</v>
      </c>
      <c r="Y13" s="14">
        <f>SUM(Y6:Y11)</f>
        <v>1026</v>
      </c>
    </row>
    <row r="14" spans="1:35" ht="15.5" x14ac:dyDescent="0.35">
      <c r="O14" s="10"/>
      <c r="P14" s="10"/>
      <c r="Q14" s="10"/>
      <c r="R14" s="10"/>
      <c r="S14" s="10"/>
      <c r="T14" s="10"/>
      <c r="V14" s="10"/>
      <c r="W14" s="10"/>
      <c r="X14" s="10"/>
      <c r="Y14" s="10"/>
      <c r="Z14" s="10"/>
    </row>
    <row r="15" spans="1:35" ht="15.5" x14ac:dyDescent="0.35">
      <c r="O15" s="24" t="s">
        <v>47</v>
      </c>
      <c r="P15" s="24"/>
      <c r="Q15" s="24"/>
      <c r="R15" s="24"/>
      <c r="S15" s="24"/>
      <c r="T15" s="12">
        <f>T13</f>
        <v>266</v>
      </c>
      <c r="V15" s="16" t="s">
        <v>47</v>
      </c>
      <c r="W15" s="16"/>
      <c r="X15" s="16"/>
      <c r="Y15" s="16"/>
      <c r="Z15" s="16">
        <f>Z12</f>
        <v>-198</v>
      </c>
    </row>
    <row r="16" spans="1:35" x14ac:dyDescent="0.35">
      <c r="B16" s="25" t="s">
        <v>23</v>
      </c>
      <c r="C16" s="25"/>
      <c r="D16" s="25"/>
      <c r="E16" s="25"/>
      <c r="F16" s="25"/>
      <c r="G16" s="25"/>
      <c r="H16" s="25"/>
      <c r="I16" s="25"/>
      <c r="J16" s="25"/>
    </row>
    <row r="40" ht="45.5" customHeight="1" x14ac:dyDescent="0.35"/>
  </sheetData>
  <mergeCells count="5">
    <mergeCell ref="A1:F1"/>
    <mergeCell ref="E4:L4"/>
    <mergeCell ref="O15:S15"/>
    <mergeCell ref="B16:J16"/>
    <mergeCell ref="AA2:AI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B67B5-47C2-43AA-B809-70F2ED63DB17}">
  <dimension ref="A1:AF33"/>
  <sheetViews>
    <sheetView workbookViewId="0">
      <selection activeCell="K20" sqref="K20"/>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6" width="4.179687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43</v>
      </c>
      <c r="B2" s="20"/>
      <c r="C2" s="20"/>
    </row>
    <row r="4" spans="1:32" x14ac:dyDescent="0.35">
      <c r="A4" s="1" t="s">
        <v>4</v>
      </c>
      <c r="L4" s="1" t="s">
        <v>5</v>
      </c>
      <c r="W4" s="1" t="s">
        <v>26</v>
      </c>
      <c r="X4" t="s">
        <v>42</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B12+B18+B24+B30</f>
        <v>0</v>
      </c>
      <c r="C6">
        <f t="shared" ref="C6:I6" si="0">C12+C18+C24+C30</f>
        <v>0</v>
      </c>
      <c r="D6">
        <f t="shared" si="0"/>
        <v>0</v>
      </c>
      <c r="E6">
        <f t="shared" si="0"/>
        <v>0</v>
      </c>
      <c r="F6">
        <f t="shared" si="0"/>
        <v>0</v>
      </c>
      <c r="G6">
        <f t="shared" si="0"/>
        <v>0</v>
      </c>
      <c r="H6">
        <f t="shared" si="0"/>
        <v>0</v>
      </c>
      <c r="I6">
        <f t="shared" si="0"/>
        <v>0</v>
      </c>
      <c r="J6" s="2">
        <f>SUM(B6:I6)</f>
        <v>0</v>
      </c>
      <c r="L6" t="s">
        <v>28</v>
      </c>
      <c r="M6">
        <f>M12+M18+M24+M30</f>
        <v>89</v>
      </c>
      <c r="N6">
        <f t="shared" ref="N6:T6" si="1">N12+N18+N24+N30</f>
        <v>240</v>
      </c>
      <c r="O6">
        <f t="shared" si="1"/>
        <v>3</v>
      </c>
      <c r="P6">
        <f t="shared" si="1"/>
        <v>10</v>
      </c>
      <c r="Q6">
        <f t="shared" si="1"/>
        <v>44</v>
      </c>
      <c r="R6">
        <f t="shared" si="1"/>
        <v>264</v>
      </c>
      <c r="S6">
        <f t="shared" si="1"/>
        <v>277</v>
      </c>
      <c r="T6">
        <f t="shared" si="1"/>
        <v>52</v>
      </c>
      <c r="U6" s="2">
        <f>SUM(M6:T6)</f>
        <v>979</v>
      </c>
      <c r="X6" t="s">
        <v>6</v>
      </c>
      <c r="Y6" t="s">
        <v>7</v>
      </c>
      <c r="Z6" t="s">
        <v>8</v>
      </c>
      <c r="AA6" t="s">
        <v>9</v>
      </c>
      <c r="AB6" t="s">
        <v>10</v>
      </c>
      <c r="AC6" t="s">
        <v>11</v>
      </c>
      <c r="AD6" t="s">
        <v>12</v>
      </c>
      <c r="AE6" t="s">
        <v>13</v>
      </c>
    </row>
    <row r="7" spans="1:32" x14ac:dyDescent="0.35">
      <c r="A7" t="s">
        <v>30</v>
      </c>
      <c r="B7">
        <f>B13+B19+B25+B31</f>
        <v>0</v>
      </c>
      <c r="C7">
        <f t="shared" ref="C7:I7" si="2">C13+C19+C25+C31</f>
        <v>0</v>
      </c>
      <c r="D7">
        <f t="shared" si="2"/>
        <v>0</v>
      </c>
      <c r="E7">
        <f t="shared" si="2"/>
        <v>0</v>
      </c>
      <c r="F7">
        <f t="shared" si="2"/>
        <v>0</v>
      </c>
      <c r="G7">
        <f t="shared" si="2"/>
        <v>0</v>
      </c>
      <c r="H7">
        <f t="shared" si="2"/>
        <v>0</v>
      </c>
      <c r="I7">
        <f t="shared" si="2"/>
        <v>0</v>
      </c>
      <c r="J7" s="2">
        <f t="shared" ref="J7:J8" si="3">SUM(B7:I7)</f>
        <v>0</v>
      </c>
      <c r="L7" t="s">
        <v>30</v>
      </c>
      <c r="M7">
        <f>M13+M19+M25+M31</f>
        <v>0</v>
      </c>
      <c r="N7">
        <f t="shared" ref="N7:T7" si="4">N13+N19+N25+N31</f>
        <v>0</v>
      </c>
      <c r="O7">
        <f t="shared" si="4"/>
        <v>0</v>
      </c>
      <c r="P7">
        <f t="shared" si="4"/>
        <v>0</v>
      </c>
      <c r="Q7">
        <f t="shared" si="4"/>
        <v>3</v>
      </c>
      <c r="R7">
        <f t="shared" si="4"/>
        <v>1</v>
      </c>
      <c r="S7">
        <f t="shared" si="4"/>
        <v>1</v>
      </c>
      <c r="T7">
        <f t="shared" si="4"/>
        <v>0</v>
      </c>
      <c r="U7" s="2">
        <f t="shared" ref="U7:U9" si="5">SUM(M7:T7)</f>
        <v>5</v>
      </c>
      <c r="W7" t="s">
        <v>28</v>
      </c>
      <c r="X7">
        <f>X13+X19+X25+X31</f>
        <v>0</v>
      </c>
      <c r="Y7">
        <f t="shared" ref="Y7:AE7" si="6">Y13+Y19+Y25+Y31</f>
        <v>0</v>
      </c>
      <c r="Z7">
        <f t="shared" si="6"/>
        <v>0</v>
      </c>
      <c r="AA7">
        <f t="shared" si="6"/>
        <v>0</v>
      </c>
      <c r="AB7">
        <f t="shared" si="6"/>
        <v>0</v>
      </c>
      <c r="AC7">
        <f t="shared" si="6"/>
        <v>0</v>
      </c>
      <c r="AD7">
        <f t="shared" si="6"/>
        <v>0</v>
      </c>
      <c r="AE7">
        <f t="shared" si="6"/>
        <v>0</v>
      </c>
      <c r="AF7" s="2">
        <f>SUM(X7:AE7)</f>
        <v>0</v>
      </c>
    </row>
    <row r="8" spans="1:32" x14ac:dyDescent="0.35">
      <c r="A8" t="s">
        <v>31</v>
      </c>
      <c r="B8">
        <f>B14+B20+B26+B32</f>
        <v>0</v>
      </c>
      <c r="C8">
        <f t="shared" ref="C8:I8" si="7">C14+C20+C26+C32</f>
        <v>0</v>
      </c>
      <c r="D8">
        <f t="shared" si="7"/>
        <v>0</v>
      </c>
      <c r="E8">
        <f t="shared" si="7"/>
        <v>0</v>
      </c>
      <c r="F8">
        <f t="shared" si="7"/>
        <v>0</v>
      </c>
      <c r="G8">
        <f t="shared" si="7"/>
        <v>0</v>
      </c>
      <c r="H8">
        <f t="shared" si="7"/>
        <v>0</v>
      </c>
      <c r="I8">
        <f t="shared" si="7"/>
        <v>0</v>
      </c>
      <c r="J8" s="2">
        <f t="shared" si="3"/>
        <v>0</v>
      </c>
      <c r="L8" t="s">
        <v>31</v>
      </c>
      <c r="M8">
        <f>M14+M20+M26+M32</f>
        <v>1</v>
      </c>
      <c r="N8">
        <f t="shared" ref="N8:T8" si="8">N14+N20+N26+N32</f>
        <v>0</v>
      </c>
      <c r="O8">
        <f t="shared" si="8"/>
        <v>0</v>
      </c>
      <c r="P8">
        <f t="shared" si="8"/>
        <v>1</v>
      </c>
      <c r="Q8">
        <f t="shared" si="8"/>
        <v>3</v>
      </c>
      <c r="R8">
        <f t="shared" si="8"/>
        <v>5</v>
      </c>
      <c r="S8">
        <f t="shared" si="8"/>
        <v>2</v>
      </c>
      <c r="T8">
        <f t="shared" si="8"/>
        <v>0</v>
      </c>
      <c r="U8" s="2">
        <f t="shared" si="5"/>
        <v>12</v>
      </c>
      <c r="W8" t="s">
        <v>30</v>
      </c>
      <c r="X8">
        <f>X14+X20+X26+X32</f>
        <v>0</v>
      </c>
      <c r="Y8">
        <f t="shared" ref="Y8:AE8" si="9">Y14+Y20+Y26+Y32</f>
        <v>0</v>
      </c>
      <c r="Z8">
        <f t="shared" si="9"/>
        <v>0</v>
      </c>
      <c r="AA8">
        <f t="shared" si="9"/>
        <v>0</v>
      </c>
      <c r="AB8">
        <f t="shared" si="9"/>
        <v>0</v>
      </c>
      <c r="AC8">
        <f t="shared" si="9"/>
        <v>0</v>
      </c>
      <c r="AD8">
        <f t="shared" si="9"/>
        <v>0</v>
      </c>
      <c r="AE8">
        <f t="shared" si="9"/>
        <v>0</v>
      </c>
      <c r="AF8" s="2">
        <f t="shared" ref="AF8:AF10" si="10">SUM(X8:AE8)</f>
        <v>0</v>
      </c>
    </row>
    <row r="9" spans="1:32" x14ac:dyDescent="0.35">
      <c r="B9" s="2">
        <f>SUM(B6:B8)</f>
        <v>0</v>
      </c>
      <c r="C9" s="2">
        <f t="shared" ref="C9:I9" si="11">SUM(C6:C8)</f>
        <v>0</v>
      </c>
      <c r="D9" s="2">
        <f t="shared" si="11"/>
        <v>0</v>
      </c>
      <c r="E9" s="2">
        <f t="shared" si="11"/>
        <v>0</v>
      </c>
      <c r="F9" s="2">
        <f t="shared" si="11"/>
        <v>0</v>
      </c>
      <c r="G9" s="2">
        <f t="shared" si="11"/>
        <v>0</v>
      </c>
      <c r="H9" s="2">
        <f t="shared" si="11"/>
        <v>0</v>
      </c>
      <c r="I9" s="3">
        <f t="shared" si="11"/>
        <v>0</v>
      </c>
      <c r="J9" s="4">
        <v>0</v>
      </c>
      <c r="K9" s="1"/>
      <c r="M9" s="2">
        <f>SUM(M6:M8)</f>
        <v>90</v>
      </c>
      <c r="N9" s="2">
        <f t="shared" ref="N9:T9" si="12">SUM(N6:N8)</f>
        <v>240</v>
      </c>
      <c r="O9" s="2">
        <f t="shared" si="12"/>
        <v>3</v>
      </c>
      <c r="P9" s="2">
        <f t="shared" si="12"/>
        <v>11</v>
      </c>
      <c r="Q9" s="2">
        <f t="shared" si="12"/>
        <v>50</v>
      </c>
      <c r="R9" s="2">
        <f t="shared" si="12"/>
        <v>270</v>
      </c>
      <c r="S9" s="2">
        <f t="shared" si="12"/>
        <v>280</v>
      </c>
      <c r="T9" s="2">
        <f t="shared" si="12"/>
        <v>52</v>
      </c>
      <c r="U9" s="4">
        <f t="shared" si="5"/>
        <v>996</v>
      </c>
      <c r="W9" t="s">
        <v>31</v>
      </c>
      <c r="X9">
        <f>X15+X21+X27+X33</f>
        <v>0</v>
      </c>
      <c r="Y9">
        <f t="shared" ref="Y9:AE9" si="13">Y15+Y21+Y27+Y33</f>
        <v>0</v>
      </c>
      <c r="Z9">
        <f t="shared" si="13"/>
        <v>0</v>
      </c>
      <c r="AA9">
        <f t="shared" si="13"/>
        <v>0</v>
      </c>
      <c r="AB9">
        <f t="shared" si="13"/>
        <v>0</v>
      </c>
      <c r="AC9">
        <f t="shared" si="13"/>
        <v>0</v>
      </c>
      <c r="AD9">
        <f t="shared" si="13"/>
        <v>0</v>
      </c>
      <c r="AE9">
        <f t="shared" si="13"/>
        <v>0</v>
      </c>
      <c r="AF9" s="2">
        <f t="shared" si="10"/>
        <v>0</v>
      </c>
    </row>
    <row r="10" spans="1:32" x14ac:dyDescent="0.35">
      <c r="A10" t="s">
        <v>33</v>
      </c>
      <c r="L10" t="s">
        <v>33</v>
      </c>
      <c r="X10" s="2">
        <f>SUM(X7:X9)</f>
        <v>0</v>
      </c>
      <c r="Y10" s="2">
        <f t="shared" ref="Y10" si="14">SUM(Y7:Y9)</f>
        <v>0</v>
      </c>
      <c r="Z10" s="2">
        <f t="shared" ref="Z10" si="15">SUM(Z7:Z9)</f>
        <v>0</v>
      </c>
      <c r="AA10" s="2">
        <f t="shared" ref="AA10" si="16">SUM(AA7:AA9)</f>
        <v>0</v>
      </c>
      <c r="AB10" s="2">
        <f t="shared" ref="AB10" si="17">SUM(AB7:AB9)</f>
        <v>0</v>
      </c>
      <c r="AC10" s="2">
        <f t="shared" ref="AC10" si="18">SUM(AC7:AC9)</f>
        <v>0</v>
      </c>
      <c r="AD10" s="2">
        <f t="shared" ref="AD10" si="19">SUM(AD7:AD9)</f>
        <v>0</v>
      </c>
      <c r="AE10" s="2">
        <f t="shared" ref="AE10" si="20">SUM(AE7:AE9)</f>
        <v>0</v>
      </c>
      <c r="AF10" s="2">
        <f t="shared" si="10"/>
        <v>0</v>
      </c>
    </row>
    <row r="11" spans="1:32" x14ac:dyDescent="0.35">
      <c r="B11" t="s">
        <v>6</v>
      </c>
      <c r="C11" t="s">
        <v>7</v>
      </c>
      <c r="D11" t="s">
        <v>8</v>
      </c>
      <c r="E11" t="s">
        <v>9</v>
      </c>
      <c r="F11" t="s">
        <v>10</v>
      </c>
      <c r="G11" t="s">
        <v>11</v>
      </c>
      <c r="H11" t="s">
        <v>12</v>
      </c>
      <c r="I11" t="s">
        <v>13</v>
      </c>
      <c r="M11" t="s">
        <v>6</v>
      </c>
      <c r="N11" t="s">
        <v>7</v>
      </c>
      <c r="O11" t="s">
        <v>8</v>
      </c>
      <c r="P11" t="s">
        <v>9</v>
      </c>
      <c r="Q11" t="s">
        <v>10</v>
      </c>
      <c r="R11" t="s">
        <v>11</v>
      </c>
      <c r="S11" t="s">
        <v>12</v>
      </c>
      <c r="T11" t="s">
        <v>13</v>
      </c>
    </row>
    <row r="12" spans="1:32" x14ac:dyDescent="0.35">
      <c r="A12" t="s">
        <v>28</v>
      </c>
      <c r="L12" t="s">
        <v>28</v>
      </c>
      <c r="M12">
        <v>4</v>
      </c>
      <c r="N12">
        <v>13</v>
      </c>
      <c r="O12">
        <v>3</v>
      </c>
      <c r="P12">
        <v>3</v>
      </c>
      <c r="Q12">
        <v>13</v>
      </c>
      <c r="R12">
        <v>63</v>
      </c>
      <c r="S12">
        <v>107</v>
      </c>
      <c r="T12">
        <v>17</v>
      </c>
      <c r="U12" s="2">
        <f>SUM(M12:T12)</f>
        <v>223</v>
      </c>
    </row>
    <row r="13" spans="1:32" x14ac:dyDescent="0.35">
      <c r="A13" t="s">
        <v>30</v>
      </c>
      <c r="L13" t="s">
        <v>30</v>
      </c>
      <c r="M13">
        <v>0</v>
      </c>
      <c r="N13">
        <v>0</v>
      </c>
      <c r="O13">
        <v>0</v>
      </c>
      <c r="P13">
        <v>0</v>
      </c>
      <c r="Q13">
        <v>3</v>
      </c>
      <c r="R13">
        <v>1</v>
      </c>
      <c r="S13">
        <v>1</v>
      </c>
      <c r="T13">
        <v>0</v>
      </c>
      <c r="U13" s="2">
        <f t="shared" ref="U13:U15" si="21">SUM(M13:T13)</f>
        <v>5</v>
      </c>
    </row>
    <row r="14" spans="1:32" x14ac:dyDescent="0.35">
      <c r="A14" t="s">
        <v>31</v>
      </c>
      <c r="L14" t="s">
        <v>31</v>
      </c>
      <c r="M14">
        <v>0</v>
      </c>
      <c r="N14">
        <v>0</v>
      </c>
      <c r="O14">
        <v>0</v>
      </c>
      <c r="P14">
        <v>0</v>
      </c>
      <c r="Q14">
        <v>1</v>
      </c>
      <c r="R14">
        <v>0</v>
      </c>
      <c r="S14">
        <v>0</v>
      </c>
      <c r="T14">
        <v>0</v>
      </c>
      <c r="U14" s="2">
        <f t="shared" si="21"/>
        <v>1</v>
      </c>
    </row>
    <row r="15" spans="1:32" x14ac:dyDescent="0.35">
      <c r="M15" s="2">
        <f>SUM(M12:M14)</f>
        <v>4</v>
      </c>
      <c r="N15" s="2">
        <f t="shared" ref="N15:T15" si="22">SUM(N12:N14)</f>
        <v>13</v>
      </c>
      <c r="O15" s="2">
        <f t="shared" si="22"/>
        <v>3</v>
      </c>
      <c r="P15" s="2">
        <f t="shared" si="22"/>
        <v>3</v>
      </c>
      <c r="Q15" s="2">
        <f t="shared" si="22"/>
        <v>17</v>
      </c>
      <c r="R15" s="2">
        <f t="shared" si="22"/>
        <v>64</v>
      </c>
      <c r="S15" s="2">
        <f t="shared" si="22"/>
        <v>108</v>
      </c>
      <c r="T15" s="2">
        <f t="shared" si="22"/>
        <v>17</v>
      </c>
      <c r="U15" s="2">
        <f t="shared" si="21"/>
        <v>229</v>
      </c>
    </row>
    <row r="16" spans="1:32" x14ac:dyDescent="0.35">
      <c r="A16" t="s">
        <v>34</v>
      </c>
      <c r="L16" t="s">
        <v>34</v>
      </c>
    </row>
    <row r="17" spans="1:21" x14ac:dyDescent="0.35">
      <c r="B17" t="s">
        <v>6</v>
      </c>
      <c r="C17" t="s">
        <v>7</v>
      </c>
      <c r="D17" t="s">
        <v>8</v>
      </c>
      <c r="E17" t="s">
        <v>9</v>
      </c>
      <c r="F17" t="s">
        <v>10</v>
      </c>
      <c r="G17" t="s">
        <v>11</v>
      </c>
      <c r="H17" t="s">
        <v>12</v>
      </c>
      <c r="I17" t="s">
        <v>13</v>
      </c>
      <c r="M17" t="s">
        <v>6</v>
      </c>
      <c r="N17" t="s">
        <v>7</v>
      </c>
      <c r="O17" t="s">
        <v>8</v>
      </c>
      <c r="P17" t="s">
        <v>9</v>
      </c>
      <c r="Q17" t="s">
        <v>10</v>
      </c>
      <c r="R17" t="s">
        <v>11</v>
      </c>
      <c r="S17" t="s">
        <v>12</v>
      </c>
      <c r="T17" t="s">
        <v>13</v>
      </c>
    </row>
    <row r="18" spans="1:21" x14ac:dyDescent="0.35">
      <c r="A18" t="s">
        <v>28</v>
      </c>
      <c r="L18" t="s">
        <v>28</v>
      </c>
      <c r="M18">
        <v>9</v>
      </c>
      <c r="N18">
        <v>34</v>
      </c>
      <c r="O18">
        <v>0</v>
      </c>
      <c r="P18">
        <v>0</v>
      </c>
      <c r="Q18">
        <v>4</v>
      </c>
      <c r="R18">
        <v>59</v>
      </c>
      <c r="S18">
        <v>53</v>
      </c>
      <c r="T18">
        <v>14</v>
      </c>
      <c r="U18" s="2">
        <f>SUM(M18:T18)</f>
        <v>173</v>
      </c>
    </row>
    <row r="19" spans="1:21" x14ac:dyDescent="0.35">
      <c r="A19" t="s">
        <v>30</v>
      </c>
      <c r="L19" t="s">
        <v>30</v>
      </c>
      <c r="M19">
        <v>0</v>
      </c>
      <c r="N19">
        <v>0</v>
      </c>
      <c r="O19">
        <v>0</v>
      </c>
      <c r="P19">
        <v>0</v>
      </c>
      <c r="Q19">
        <v>0</v>
      </c>
      <c r="R19">
        <v>0</v>
      </c>
      <c r="S19">
        <v>0</v>
      </c>
      <c r="T19">
        <v>0</v>
      </c>
      <c r="U19" s="2">
        <f t="shared" ref="U19:U21" si="23">SUM(M19:T19)</f>
        <v>0</v>
      </c>
    </row>
    <row r="20" spans="1:21" x14ac:dyDescent="0.35">
      <c r="A20" t="s">
        <v>31</v>
      </c>
      <c r="L20" t="s">
        <v>31</v>
      </c>
      <c r="M20">
        <v>0</v>
      </c>
      <c r="N20">
        <v>0</v>
      </c>
      <c r="O20">
        <v>0</v>
      </c>
      <c r="P20">
        <v>1</v>
      </c>
      <c r="Q20">
        <v>1</v>
      </c>
      <c r="R20">
        <v>2</v>
      </c>
      <c r="S20">
        <v>1</v>
      </c>
      <c r="T20">
        <v>0</v>
      </c>
      <c r="U20" s="2">
        <f t="shared" si="23"/>
        <v>5</v>
      </c>
    </row>
    <row r="21" spans="1:21" x14ac:dyDescent="0.35">
      <c r="M21" s="2">
        <f>SUM(M18:M20)</f>
        <v>9</v>
      </c>
      <c r="N21" s="2">
        <f t="shared" ref="N21:T21" si="24">SUM(N18:N20)</f>
        <v>34</v>
      </c>
      <c r="O21" s="2">
        <f t="shared" si="24"/>
        <v>0</v>
      </c>
      <c r="P21" s="2">
        <f t="shared" si="24"/>
        <v>1</v>
      </c>
      <c r="Q21" s="2">
        <f t="shared" si="24"/>
        <v>5</v>
      </c>
      <c r="R21" s="2">
        <f t="shared" si="24"/>
        <v>61</v>
      </c>
      <c r="S21" s="2">
        <f t="shared" si="24"/>
        <v>54</v>
      </c>
      <c r="T21" s="2">
        <f t="shared" si="24"/>
        <v>14</v>
      </c>
      <c r="U21" s="2">
        <f t="shared" si="23"/>
        <v>178</v>
      </c>
    </row>
    <row r="22" spans="1:21" x14ac:dyDescent="0.35">
      <c r="A22" t="s">
        <v>35</v>
      </c>
      <c r="L22" t="s">
        <v>35</v>
      </c>
    </row>
    <row r="23" spans="1:21" x14ac:dyDescent="0.35">
      <c r="B23" t="s">
        <v>6</v>
      </c>
      <c r="C23" t="s">
        <v>7</v>
      </c>
      <c r="D23" t="s">
        <v>8</v>
      </c>
      <c r="E23" t="s">
        <v>9</v>
      </c>
      <c r="F23" t="s">
        <v>10</v>
      </c>
      <c r="G23" t="s">
        <v>11</v>
      </c>
      <c r="H23" t="s">
        <v>12</v>
      </c>
      <c r="I23" t="s">
        <v>13</v>
      </c>
      <c r="M23" t="s">
        <v>6</v>
      </c>
      <c r="N23" t="s">
        <v>7</v>
      </c>
      <c r="O23" t="s">
        <v>8</v>
      </c>
      <c r="P23" t="s">
        <v>9</v>
      </c>
      <c r="Q23" t="s">
        <v>10</v>
      </c>
      <c r="R23" t="s">
        <v>11</v>
      </c>
      <c r="S23" t="s">
        <v>12</v>
      </c>
      <c r="T23" t="s">
        <v>13</v>
      </c>
    </row>
    <row r="24" spans="1:21" x14ac:dyDescent="0.35">
      <c r="A24" t="s">
        <v>28</v>
      </c>
      <c r="L24" t="s">
        <v>28</v>
      </c>
      <c r="M24">
        <v>40</v>
      </c>
      <c r="N24">
        <v>71</v>
      </c>
      <c r="O24">
        <v>0</v>
      </c>
      <c r="P24">
        <v>0</v>
      </c>
      <c r="Q24">
        <v>12</v>
      </c>
      <c r="R24">
        <v>75</v>
      </c>
      <c r="S24">
        <v>69</v>
      </c>
      <c r="T24">
        <v>13</v>
      </c>
      <c r="U24" s="2">
        <f>SUM(M24:T24)</f>
        <v>280</v>
      </c>
    </row>
    <row r="25" spans="1:21" x14ac:dyDescent="0.35">
      <c r="A25" t="s">
        <v>30</v>
      </c>
      <c r="L25" t="s">
        <v>30</v>
      </c>
      <c r="M25">
        <v>0</v>
      </c>
      <c r="N25">
        <v>0</v>
      </c>
      <c r="O25">
        <v>0</v>
      </c>
      <c r="P25">
        <v>0</v>
      </c>
      <c r="Q25">
        <v>0</v>
      </c>
      <c r="R25">
        <v>0</v>
      </c>
      <c r="S25">
        <v>0</v>
      </c>
      <c r="T25">
        <v>0</v>
      </c>
      <c r="U25" s="2">
        <f t="shared" ref="U25:U27" si="25">SUM(M25:T25)</f>
        <v>0</v>
      </c>
    </row>
    <row r="26" spans="1:21" x14ac:dyDescent="0.35">
      <c r="A26" t="s">
        <v>31</v>
      </c>
      <c r="L26" t="s">
        <v>31</v>
      </c>
      <c r="M26">
        <v>1</v>
      </c>
      <c r="N26">
        <v>0</v>
      </c>
      <c r="O26">
        <v>0</v>
      </c>
      <c r="P26">
        <v>0</v>
      </c>
      <c r="Q26">
        <v>1</v>
      </c>
      <c r="R26">
        <v>1</v>
      </c>
      <c r="S26">
        <v>0</v>
      </c>
      <c r="T26">
        <v>0</v>
      </c>
      <c r="U26" s="2">
        <f t="shared" si="25"/>
        <v>3</v>
      </c>
    </row>
    <row r="27" spans="1:21" x14ac:dyDescent="0.35">
      <c r="M27" s="2">
        <f>SUM(M24:M26)</f>
        <v>41</v>
      </c>
      <c r="N27" s="2">
        <f t="shared" ref="N27:T27" si="26">SUM(N24:N26)</f>
        <v>71</v>
      </c>
      <c r="O27" s="2">
        <f t="shared" si="26"/>
        <v>0</v>
      </c>
      <c r="P27" s="2">
        <f t="shared" si="26"/>
        <v>0</v>
      </c>
      <c r="Q27" s="2">
        <f t="shared" si="26"/>
        <v>13</v>
      </c>
      <c r="R27" s="2">
        <f t="shared" si="26"/>
        <v>76</v>
      </c>
      <c r="S27" s="2">
        <f t="shared" si="26"/>
        <v>69</v>
      </c>
      <c r="T27" s="3">
        <f t="shared" si="26"/>
        <v>13</v>
      </c>
      <c r="U27" s="2">
        <f t="shared" si="25"/>
        <v>283</v>
      </c>
    </row>
    <row r="28" spans="1:21" x14ac:dyDescent="0.35">
      <c r="A28" t="s">
        <v>36</v>
      </c>
      <c r="L28" t="s">
        <v>36</v>
      </c>
    </row>
    <row r="29" spans="1:21" x14ac:dyDescent="0.35">
      <c r="B29" t="s">
        <v>6</v>
      </c>
      <c r="C29" t="s">
        <v>7</v>
      </c>
      <c r="D29" t="s">
        <v>8</v>
      </c>
      <c r="E29" t="s">
        <v>9</v>
      </c>
      <c r="F29" t="s">
        <v>10</v>
      </c>
      <c r="G29" t="s">
        <v>11</v>
      </c>
      <c r="H29" t="s">
        <v>12</v>
      </c>
      <c r="I29" t="s">
        <v>13</v>
      </c>
      <c r="M29" t="s">
        <v>6</v>
      </c>
      <c r="N29" t="s">
        <v>7</v>
      </c>
      <c r="O29" t="s">
        <v>8</v>
      </c>
      <c r="P29" t="s">
        <v>9</v>
      </c>
      <c r="Q29" t="s">
        <v>10</v>
      </c>
      <c r="R29" t="s">
        <v>11</v>
      </c>
      <c r="S29" t="s">
        <v>12</v>
      </c>
      <c r="T29" t="s">
        <v>13</v>
      </c>
    </row>
    <row r="30" spans="1:21" x14ac:dyDescent="0.35">
      <c r="A30" t="s">
        <v>28</v>
      </c>
      <c r="L30" t="s">
        <v>28</v>
      </c>
      <c r="M30">
        <v>36</v>
      </c>
      <c r="N30">
        <v>122</v>
      </c>
      <c r="O30">
        <v>0</v>
      </c>
      <c r="P30">
        <v>7</v>
      </c>
      <c r="Q30">
        <v>15</v>
      </c>
      <c r="R30">
        <v>67</v>
      </c>
      <c r="S30">
        <v>48</v>
      </c>
      <c r="T30">
        <v>8</v>
      </c>
      <c r="U30" s="2">
        <f>SUM(M30:T30)</f>
        <v>303</v>
      </c>
    </row>
    <row r="31" spans="1:21" x14ac:dyDescent="0.35">
      <c r="A31" t="s">
        <v>30</v>
      </c>
      <c r="L31" t="s">
        <v>30</v>
      </c>
      <c r="M31">
        <v>0</v>
      </c>
      <c r="N31">
        <v>0</v>
      </c>
      <c r="O31">
        <v>0</v>
      </c>
      <c r="P31">
        <v>0</v>
      </c>
      <c r="Q31">
        <v>0</v>
      </c>
      <c r="R31">
        <v>0</v>
      </c>
      <c r="S31">
        <v>0</v>
      </c>
      <c r="T31">
        <v>0</v>
      </c>
      <c r="U31" s="2">
        <f t="shared" ref="U31:U33" si="27">SUM(M31:T31)</f>
        <v>0</v>
      </c>
    </row>
    <row r="32" spans="1:21" x14ac:dyDescent="0.35">
      <c r="A32" t="s">
        <v>31</v>
      </c>
      <c r="L32" t="s">
        <v>31</v>
      </c>
      <c r="M32">
        <v>0</v>
      </c>
      <c r="N32">
        <v>0</v>
      </c>
      <c r="O32">
        <v>0</v>
      </c>
      <c r="P32">
        <v>0</v>
      </c>
      <c r="Q32">
        <v>0</v>
      </c>
      <c r="R32">
        <v>2</v>
      </c>
      <c r="S32">
        <v>1</v>
      </c>
      <c r="T32">
        <v>0</v>
      </c>
      <c r="U32" s="2">
        <f t="shared" si="27"/>
        <v>3</v>
      </c>
    </row>
    <row r="33" spans="13:21" x14ac:dyDescent="0.35">
      <c r="M33" s="2">
        <f>SUM(M30:M32)</f>
        <v>36</v>
      </c>
      <c r="N33" s="2">
        <f t="shared" ref="N33:T33" si="28">SUM(N30:N32)</f>
        <v>122</v>
      </c>
      <c r="O33" s="2">
        <f t="shared" si="28"/>
        <v>0</v>
      </c>
      <c r="P33" s="2">
        <f t="shared" si="28"/>
        <v>7</v>
      </c>
      <c r="Q33" s="2">
        <f t="shared" si="28"/>
        <v>15</v>
      </c>
      <c r="R33" s="2">
        <f t="shared" si="28"/>
        <v>69</v>
      </c>
      <c r="S33" s="2">
        <f t="shared" si="28"/>
        <v>49</v>
      </c>
      <c r="T33" s="2">
        <f t="shared" si="28"/>
        <v>8</v>
      </c>
      <c r="U33" s="2">
        <f t="shared" si="27"/>
        <v>306</v>
      </c>
    </row>
  </sheetData>
  <mergeCells count="2">
    <mergeCell ref="A1:N1"/>
    <mergeCell ref="A2:C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F41B-61B0-4E21-AEA7-102C28DA140B}">
  <dimension ref="A1:AF38"/>
  <sheetViews>
    <sheetView workbookViewId="0">
      <selection sqref="A1:XFD1048576"/>
    </sheetView>
  </sheetViews>
  <sheetFormatPr defaultColWidth="8.7265625"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4" width="5.54296875" bestFit="1" customWidth="1"/>
    <col min="25" max="25" width="4.1796875" bestFit="1" customWidth="1"/>
    <col min="26" max="26" width="4.8164062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44</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 t="shared" ref="B6:I9" si="0">B13+B20+B27+B34</f>
        <v>0</v>
      </c>
      <c r="C6">
        <f t="shared" si="0"/>
        <v>0</v>
      </c>
      <c r="D6">
        <f t="shared" si="0"/>
        <v>0</v>
      </c>
      <c r="E6">
        <f t="shared" si="0"/>
        <v>0</v>
      </c>
      <c r="F6">
        <f t="shared" si="0"/>
        <v>0</v>
      </c>
      <c r="G6">
        <f t="shared" si="0"/>
        <v>0</v>
      </c>
      <c r="H6">
        <f t="shared" si="0"/>
        <v>0</v>
      </c>
      <c r="I6">
        <f t="shared" si="0"/>
        <v>0</v>
      </c>
      <c r="J6" s="2">
        <f>SUM(B6:I6)</f>
        <v>0</v>
      </c>
      <c r="L6" t="s">
        <v>28</v>
      </c>
      <c r="M6">
        <f t="shared" ref="M6:T9" si="1">M13+M20+M27+M34</f>
        <v>0</v>
      </c>
      <c r="N6">
        <f t="shared" si="1"/>
        <v>0</v>
      </c>
      <c r="O6">
        <f t="shared" si="1"/>
        <v>0</v>
      </c>
      <c r="P6">
        <f t="shared" si="1"/>
        <v>0</v>
      </c>
      <c r="Q6">
        <f t="shared" si="1"/>
        <v>0</v>
      </c>
      <c r="R6">
        <f t="shared" si="1"/>
        <v>0</v>
      </c>
      <c r="S6">
        <f t="shared" si="1"/>
        <v>0</v>
      </c>
      <c r="T6">
        <f t="shared" si="1"/>
        <v>0</v>
      </c>
      <c r="U6" s="2">
        <f>SUM(M6:T6)</f>
        <v>0</v>
      </c>
      <c r="X6" t="s">
        <v>6</v>
      </c>
      <c r="Y6" t="s">
        <v>7</v>
      </c>
      <c r="Z6" t="s">
        <v>29</v>
      </c>
      <c r="AA6" t="s">
        <v>9</v>
      </c>
      <c r="AB6" t="s">
        <v>10</v>
      </c>
      <c r="AC6" t="s">
        <v>11</v>
      </c>
      <c r="AD6" t="s">
        <v>12</v>
      </c>
      <c r="AE6" t="s">
        <v>13</v>
      </c>
    </row>
    <row r="7" spans="1:32" x14ac:dyDescent="0.35">
      <c r="A7" t="s">
        <v>30</v>
      </c>
      <c r="B7">
        <f t="shared" si="0"/>
        <v>0</v>
      </c>
      <c r="C7">
        <f t="shared" si="0"/>
        <v>0</v>
      </c>
      <c r="D7">
        <f t="shared" si="0"/>
        <v>0</v>
      </c>
      <c r="E7">
        <f t="shared" si="0"/>
        <v>0</v>
      </c>
      <c r="F7">
        <f t="shared" si="0"/>
        <v>0</v>
      </c>
      <c r="G7">
        <f t="shared" si="0"/>
        <v>0</v>
      </c>
      <c r="H7">
        <f t="shared" si="0"/>
        <v>0</v>
      </c>
      <c r="I7">
        <f t="shared" si="0"/>
        <v>0</v>
      </c>
      <c r="J7" s="2">
        <f t="shared" ref="J7:J10" si="2">SUM(B7:I7)</f>
        <v>0</v>
      </c>
      <c r="L7" t="s">
        <v>30</v>
      </c>
      <c r="M7">
        <f t="shared" si="1"/>
        <v>0</v>
      </c>
      <c r="N7">
        <f t="shared" si="1"/>
        <v>0</v>
      </c>
      <c r="O7">
        <f t="shared" si="1"/>
        <v>0</v>
      </c>
      <c r="P7">
        <f t="shared" si="1"/>
        <v>0</v>
      </c>
      <c r="Q7">
        <f t="shared" si="1"/>
        <v>0</v>
      </c>
      <c r="R7">
        <f t="shared" si="1"/>
        <v>0</v>
      </c>
      <c r="S7">
        <f t="shared" si="1"/>
        <v>0</v>
      </c>
      <c r="T7">
        <f t="shared" si="1"/>
        <v>0</v>
      </c>
      <c r="U7" s="2">
        <f t="shared" ref="U7:U10" si="3">SUM(M7:T7)</f>
        <v>0</v>
      </c>
      <c r="W7" t="s">
        <v>28</v>
      </c>
      <c r="X7">
        <v>0</v>
      </c>
      <c r="Y7">
        <v>0</v>
      </c>
      <c r="Z7">
        <v>0</v>
      </c>
      <c r="AA7">
        <v>0</v>
      </c>
      <c r="AB7">
        <v>0</v>
      </c>
      <c r="AC7">
        <v>0</v>
      </c>
      <c r="AD7">
        <v>0</v>
      </c>
      <c r="AE7">
        <v>0</v>
      </c>
      <c r="AF7" s="2">
        <f>SUM(X7:AE7)</f>
        <v>0</v>
      </c>
    </row>
    <row r="8" spans="1:32" x14ac:dyDescent="0.35">
      <c r="A8" t="s">
        <v>31</v>
      </c>
      <c r="B8">
        <f t="shared" si="0"/>
        <v>0</v>
      </c>
      <c r="C8">
        <f t="shared" si="0"/>
        <v>0</v>
      </c>
      <c r="D8">
        <f t="shared" si="0"/>
        <v>0</v>
      </c>
      <c r="E8">
        <f t="shared" si="0"/>
        <v>0</v>
      </c>
      <c r="F8">
        <f t="shared" si="0"/>
        <v>0</v>
      </c>
      <c r="G8">
        <f t="shared" si="0"/>
        <v>0</v>
      </c>
      <c r="H8">
        <f t="shared" si="0"/>
        <v>0</v>
      </c>
      <c r="I8">
        <f t="shared" si="0"/>
        <v>0</v>
      </c>
      <c r="J8" s="2">
        <f t="shared" si="2"/>
        <v>0</v>
      </c>
      <c r="L8" t="s">
        <v>31</v>
      </c>
      <c r="M8">
        <f t="shared" si="1"/>
        <v>0</v>
      </c>
      <c r="N8">
        <f t="shared" si="1"/>
        <v>0</v>
      </c>
      <c r="O8">
        <f t="shared" si="1"/>
        <v>0</v>
      </c>
      <c r="P8">
        <f t="shared" si="1"/>
        <v>0</v>
      </c>
      <c r="Q8">
        <f t="shared" si="1"/>
        <v>0</v>
      </c>
      <c r="R8">
        <f t="shared" si="1"/>
        <v>0</v>
      </c>
      <c r="S8">
        <f t="shared" si="1"/>
        <v>0</v>
      </c>
      <c r="T8">
        <f t="shared" si="1"/>
        <v>0</v>
      </c>
      <c r="U8" s="2">
        <f t="shared" si="3"/>
        <v>0</v>
      </c>
      <c r="W8" t="s">
        <v>30</v>
      </c>
      <c r="X8">
        <v>0</v>
      </c>
      <c r="Y8">
        <v>0</v>
      </c>
      <c r="Z8">
        <v>0</v>
      </c>
      <c r="AA8">
        <v>0</v>
      </c>
      <c r="AB8">
        <v>0</v>
      </c>
      <c r="AC8">
        <v>0</v>
      </c>
      <c r="AD8">
        <v>0</v>
      </c>
      <c r="AE8">
        <v>0</v>
      </c>
      <c r="AF8" s="2">
        <f t="shared" ref="AF8:AF10" si="4">SUM(X8:AE8)</f>
        <v>0</v>
      </c>
    </row>
    <row r="9" spans="1:32" x14ac:dyDescent="0.35">
      <c r="A9" t="s">
        <v>32</v>
      </c>
      <c r="B9">
        <f>B16+B23+B30+B37</f>
        <v>0</v>
      </c>
      <c r="C9">
        <f t="shared" si="0"/>
        <v>0</v>
      </c>
      <c r="D9">
        <f t="shared" si="0"/>
        <v>0</v>
      </c>
      <c r="E9">
        <f t="shared" si="0"/>
        <v>0</v>
      </c>
      <c r="F9">
        <f t="shared" si="0"/>
        <v>0</v>
      </c>
      <c r="G9">
        <f t="shared" si="0"/>
        <v>0</v>
      </c>
      <c r="H9">
        <f t="shared" si="0"/>
        <v>0</v>
      </c>
      <c r="I9">
        <f t="shared" si="0"/>
        <v>0</v>
      </c>
      <c r="J9" s="2">
        <f t="shared" si="2"/>
        <v>0</v>
      </c>
      <c r="L9" t="s">
        <v>32</v>
      </c>
      <c r="M9">
        <f>M16+M23+M30+M37</f>
        <v>0</v>
      </c>
      <c r="N9">
        <f t="shared" si="1"/>
        <v>0</v>
      </c>
      <c r="O9">
        <f t="shared" si="1"/>
        <v>0</v>
      </c>
      <c r="P9">
        <f t="shared" si="1"/>
        <v>0</v>
      </c>
      <c r="Q9">
        <f t="shared" si="1"/>
        <v>0</v>
      </c>
      <c r="R9">
        <f t="shared" si="1"/>
        <v>0</v>
      </c>
      <c r="S9">
        <f t="shared" si="1"/>
        <v>0</v>
      </c>
      <c r="T9">
        <f t="shared" si="1"/>
        <v>0</v>
      </c>
      <c r="U9" s="2">
        <f t="shared" si="3"/>
        <v>0</v>
      </c>
      <c r="W9" t="s">
        <v>32</v>
      </c>
      <c r="X9">
        <v>0</v>
      </c>
      <c r="Y9">
        <v>0</v>
      </c>
      <c r="Z9">
        <v>0</v>
      </c>
      <c r="AA9">
        <v>0</v>
      </c>
      <c r="AB9">
        <v>0</v>
      </c>
      <c r="AC9">
        <v>0</v>
      </c>
      <c r="AD9">
        <v>0</v>
      </c>
      <c r="AE9">
        <v>0</v>
      </c>
      <c r="AF9" s="2">
        <f t="shared" si="4"/>
        <v>0</v>
      </c>
    </row>
    <row r="10" spans="1:32" x14ac:dyDescent="0.35">
      <c r="B10" s="2">
        <f>SUM(B6:B9)</f>
        <v>0</v>
      </c>
      <c r="C10" s="2">
        <f t="shared" ref="C10:I10" si="5">SUM(C6:C9)</f>
        <v>0</v>
      </c>
      <c r="D10" s="2">
        <f t="shared" si="5"/>
        <v>0</v>
      </c>
      <c r="E10" s="2">
        <f t="shared" si="5"/>
        <v>0</v>
      </c>
      <c r="F10" s="2">
        <f t="shared" si="5"/>
        <v>0</v>
      </c>
      <c r="G10" s="2">
        <f t="shared" si="5"/>
        <v>0</v>
      </c>
      <c r="H10" s="2">
        <f t="shared" si="5"/>
        <v>0</v>
      </c>
      <c r="I10" s="2">
        <f t="shared" si="5"/>
        <v>0</v>
      </c>
      <c r="J10" s="4">
        <f t="shared" si="2"/>
        <v>0</v>
      </c>
      <c r="K10" s="1"/>
      <c r="M10" s="2">
        <f>SUM(M6:M9)</f>
        <v>0</v>
      </c>
      <c r="N10" s="2">
        <f t="shared" ref="N10:T10" si="6">SUM(N6:N9)</f>
        <v>0</v>
      </c>
      <c r="O10" s="2">
        <f t="shared" si="6"/>
        <v>0</v>
      </c>
      <c r="P10" s="2">
        <f t="shared" si="6"/>
        <v>0</v>
      </c>
      <c r="Q10" s="2">
        <f t="shared" si="6"/>
        <v>0</v>
      </c>
      <c r="R10" s="2">
        <f t="shared" si="6"/>
        <v>0</v>
      </c>
      <c r="S10" s="2">
        <f t="shared" si="6"/>
        <v>0</v>
      </c>
      <c r="T10" s="2">
        <f t="shared" si="6"/>
        <v>0</v>
      </c>
      <c r="U10" s="4">
        <f t="shared" si="3"/>
        <v>0</v>
      </c>
      <c r="W10" t="s">
        <v>31</v>
      </c>
      <c r="X10">
        <v>0</v>
      </c>
      <c r="Y10">
        <v>0</v>
      </c>
      <c r="Z10">
        <v>0</v>
      </c>
      <c r="AA10">
        <v>0</v>
      </c>
      <c r="AB10">
        <v>0</v>
      </c>
      <c r="AC10">
        <v>0</v>
      </c>
      <c r="AD10">
        <v>0</v>
      </c>
      <c r="AE10">
        <v>0</v>
      </c>
      <c r="AF10" s="2">
        <f t="shared" si="4"/>
        <v>0</v>
      </c>
    </row>
    <row r="11" spans="1:32" x14ac:dyDescent="0.35">
      <c r="A11" t="s">
        <v>33</v>
      </c>
      <c r="L11" t="s">
        <v>33</v>
      </c>
      <c r="X11" s="2">
        <f t="shared" ref="X11:AE11" si="7">SUM(X7:X10)</f>
        <v>0</v>
      </c>
      <c r="Y11" s="2">
        <f t="shared" si="7"/>
        <v>0</v>
      </c>
      <c r="Z11" s="2">
        <f t="shared" si="7"/>
        <v>0</v>
      </c>
      <c r="AA11" s="2">
        <f t="shared" si="7"/>
        <v>0</v>
      </c>
      <c r="AB11" s="2">
        <f t="shared" si="7"/>
        <v>0</v>
      </c>
      <c r="AC11" s="2">
        <f t="shared" si="7"/>
        <v>0</v>
      </c>
      <c r="AD11" s="2">
        <f t="shared" si="7"/>
        <v>0</v>
      </c>
      <c r="AE11" s="2">
        <f t="shared" si="7"/>
        <v>0</v>
      </c>
      <c r="AF11" s="4">
        <f>SUM(X11:AE11)</f>
        <v>0</v>
      </c>
    </row>
    <row r="12" spans="1:32" x14ac:dyDescent="0.35">
      <c r="B12" t="s">
        <v>6</v>
      </c>
      <c r="C12" t="s">
        <v>7</v>
      </c>
      <c r="D12" t="s">
        <v>8</v>
      </c>
      <c r="E12" t="s">
        <v>9</v>
      </c>
      <c r="F12" t="s">
        <v>10</v>
      </c>
      <c r="G12" t="s">
        <v>11</v>
      </c>
      <c r="H12" t="s">
        <v>12</v>
      </c>
      <c r="I12" t="s">
        <v>13</v>
      </c>
      <c r="M12" t="s">
        <v>6</v>
      </c>
      <c r="N12" t="s">
        <v>7</v>
      </c>
      <c r="O12" t="s">
        <v>8</v>
      </c>
      <c r="P12" t="s">
        <v>9</v>
      </c>
      <c r="Q12" t="s">
        <v>10</v>
      </c>
      <c r="R12" t="s">
        <v>11</v>
      </c>
      <c r="S12" t="s">
        <v>12</v>
      </c>
      <c r="T12" t="s">
        <v>13</v>
      </c>
    </row>
    <row r="13" spans="1:32" x14ac:dyDescent="0.35">
      <c r="A13" t="s">
        <v>28</v>
      </c>
      <c r="B13">
        <v>0</v>
      </c>
      <c r="C13">
        <v>0</v>
      </c>
      <c r="D13">
        <v>0</v>
      </c>
      <c r="E13">
        <v>0</v>
      </c>
      <c r="F13">
        <v>0</v>
      </c>
      <c r="G13">
        <v>0</v>
      </c>
      <c r="H13">
        <v>0</v>
      </c>
      <c r="I13">
        <v>0</v>
      </c>
      <c r="J13" s="2">
        <f>SUM(B13:I13)</f>
        <v>0</v>
      </c>
      <c r="L13" t="s">
        <v>28</v>
      </c>
      <c r="M13">
        <v>0</v>
      </c>
      <c r="N13">
        <v>0</v>
      </c>
      <c r="O13">
        <v>0</v>
      </c>
      <c r="P13">
        <v>0</v>
      </c>
      <c r="Q13">
        <v>0</v>
      </c>
      <c r="R13">
        <v>0</v>
      </c>
      <c r="S13">
        <v>0</v>
      </c>
      <c r="T13">
        <v>0</v>
      </c>
      <c r="U13" s="2">
        <f>SUM(M13:T13)</f>
        <v>0</v>
      </c>
    </row>
    <row r="14" spans="1:32" x14ac:dyDescent="0.35">
      <c r="A14" t="s">
        <v>30</v>
      </c>
      <c r="B14">
        <v>0</v>
      </c>
      <c r="C14">
        <v>0</v>
      </c>
      <c r="D14">
        <v>0</v>
      </c>
      <c r="E14">
        <v>0</v>
      </c>
      <c r="F14">
        <v>0</v>
      </c>
      <c r="G14">
        <v>0</v>
      </c>
      <c r="H14">
        <v>0</v>
      </c>
      <c r="I14">
        <v>0</v>
      </c>
      <c r="J14" s="2">
        <f t="shared" ref="J14:J17" si="8">SUM(B14:I14)</f>
        <v>0</v>
      </c>
      <c r="L14" t="s">
        <v>30</v>
      </c>
      <c r="M14">
        <v>0</v>
      </c>
      <c r="N14">
        <v>0</v>
      </c>
      <c r="O14">
        <v>0</v>
      </c>
      <c r="P14">
        <v>0</v>
      </c>
      <c r="Q14">
        <v>0</v>
      </c>
      <c r="R14">
        <v>0</v>
      </c>
      <c r="S14">
        <v>0</v>
      </c>
      <c r="T14">
        <v>0</v>
      </c>
      <c r="U14" s="2">
        <f t="shared" ref="U14:U17" si="9">SUM(M14:T14)</f>
        <v>0</v>
      </c>
    </row>
    <row r="15" spans="1:32" x14ac:dyDescent="0.35">
      <c r="A15" t="s">
        <v>31</v>
      </c>
      <c r="B15">
        <v>0</v>
      </c>
      <c r="C15">
        <v>0</v>
      </c>
      <c r="D15">
        <v>0</v>
      </c>
      <c r="E15">
        <v>0</v>
      </c>
      <c r="F15">
        <v>0</v>
      </c>
      <c r="G15">
        <v>0</v>
      </c>
      <c r="H15">
        <v>0</v>
      </c>
      <c r="I15">
        <v>0</v>
      </c>
      <c r="J15" s="2">
        <f t="shared" si="8"/>
        <v>0</v>
      </c>
      <c r="L15" t="s">
        <v>31</v>
      </c>
      <c r="M15">
        <v>0</v>
      </c>
      <c r="N15">
        <v>0</v>
      </c>
      <c r="O15">
        <v>0</v>
      </c>
      <c r="P15">
        <v>0</v>
      </c>
      <c r="Q15">
        <v>0</v>
      </c>
      <c r="R15">
        <v>0</v>
      </c>
      <c r="S15">
        <v>0</v>
      </c>
      <c r="T15">
        <v>0</v>
      </c>
      <c r="U15" s="2">
        <f t="shared" si="9"/>
        <v>0</v>
      </c>
    </row>
    <row r="16" spans="1:32" x14ac:dyDescent="0.35">
      <c r="A16" t="s">
        <v>32</v>
      </c>
      <c r="B16">
        <v>0</v>
      </c>
      <c r="C16">
        <v>0</v>
      </c>
      <c r="D16">
        <v>0</v>
      </c>
      <c r="E16">
        <v>0</v>
      </c>
      <c r="F16">
        <v>0</v>
      </c>
      <c r="G16">
        <v>0</v>
      </c>
      <c r="H16">
        <v>0</v>
      </c>
      <c r="I16">
        <v>0</v>
      </c>
      <c r="J16" s="2">
        <f t="shared" si="8"/>
        <v>0</v>
      </c>
      <c r="L16" t="s">
        <v>32</v>
      </c>
      <c r="M16">
        <v>0</v>
      </c>
      <c r="N16">
        <v>0</v>
      </c>
      <c r="O16">
        <v>0</v>
      </c>
      <c r="P16">
        <v>0</v>
      </c>
      <c r="Q16">
        <v>0</v>
      </c>
      <c r="R16">
        <v>0</v>
      </c>
      <c r="S16">
        <v>0</v>
      </c>
      <c r="T16">
        <v>0</v>
      </c>
      <c r="U16" s="2">
        <f t="shared" si="9"/>
        <v>0</v>
      </c>
    </row>
    <row r="17" spans="1:21" x14ac:dyDescent="0.35">
      <c r="B17" s="2">
        <f>SUM(B13:B16)</f>
        <v>0</v>
      </c>
      <c r="C17" s="2">
        <f t="shared" ref="C17:I17" si="10">SUM(C13:C16)</f>
        <v>0</v>
      </c>
      <c r="D17" s="2">
        <f t="shared" si="10"/>
        <v>0</v>
      </c>
      <c r="E17" s="2">
        <f t="shared" si="10"/>
        <v>0</v>
      </c>
      <c r="F17" s="2">
        <f t="shared" si="10"/>
        <v>0</v>
      </c>
      <c r="G17" s="2">
        <f t="shared" si="10"/>
        <v>0</v>
      </c>
      <c r="H17" s="2">
        <f t="shared" si="10"/>
        <v>0</v>
      </c>
      <c r="I17" s="2">
        <f t="shared" si="10"/>
        <v>0</v>
      </c>
      <c r="J17" s="2">
        <f t="shared" si="8"/>
        <v>0</v>
      </c>
      <c r="M17" s="2">
        <f>SUM(M13:M16)</f>
        <v>0</v>
      </c>
      <c r="N17" s="2">
        <f t="shared" ref="N17:T17" si="11">SUM(N13:N16)</f>
        <v>0</v>
      </c>
      <c r="O17" s="2">
        <f t="shared" si="11"/>
        <v>0</v>
      </c>
      <c r="P17" s="2">
        <f t="shared" si="11"/>
        <v>0</v>
      </c>
      <c r="Q17" s="2">
        <f t="shared" si="11"/>
        <v>0</v>
      </c>
      <c r="R17" s="2">
        <f t="shared" si="11"/>
        <v>0</v>
      </c>
      <c r="S17" s="2">
        <f t="shared" si="11"/>
        <v>0</v>
      </c>
      <c r="T17" s="2">
        <f t="shared" si="11"/>
        <v>0</v>
      </c>
      <c r="U17" s="2">
        <f t="shared" si="9"/>
        <v>0</v>
      </c>
    </row>
    <row r="18" spans="1:21" x14ac:dyDescent="0.35">
      <c r="A18" t="s">
        <v>34</v>
      </c>
      <c r="L18" t="s">
        <v>34</v>
      </c>
    </row>
    <row r="19" spans="1:21" x14ac:dyDescent="0.35">
      <c r="B19" t="s">
        <v>6</v>
      </c>
      <c r="C19" t="s">
        <v>7</v>
      </c>
      <c r="D19" t="s">
        <v>8</v>
      </c>
      <c r="E19" t="s">
        <v>9</v>
      </c>
      <c r="F19" t="s">
        <v>10</v>
      </c>
      <c r="G19" t="s">
        <v>11</v>
      </c>
      <c r="H19" t="s">
        <v>12</v>
      </c>
      <c r="I19" t="s">
        <v>13</v>
      </c>
      <c r="M19" t="s">
        <v>6</v>
      </c>
      <c r="N19" t="s">
        <v>7</v>
      </c>
      <c r="O19" t="s">
        <v>8</v>
      </c>
      <c r="P19" t="s">
        <v>9</v>
      </c>
      <c r="Q19" t="s">
        <v>10</v>
      </c>
      <c r="R19" t="s">
        <v>11</v>
      </c>
      <c r="S19" t="s">
        <v>12</v>
      </c>
      <c r="T19" t="s">
        <v>13</v>
      </c>
    </row>
    <row r="20" spans="1:21" x14ac:dyDescent="0.35">
      <c r="A20" t="s">
        <v>28</v>
      </c>
      <c r="B20">
        <v>0</v>
      </c>
      <c r="C20">
        <v>0</v>
      </c>
      <c r="D20">
        <v>0</v>
      </c>
      <c r="E20">
        <v>0</v>
      </c>
      <c r="F20">
        <v>0</v>
      </c>
      <c r="G20">
        <v>0</v>
      </c>
      <c r="H20">
        <v>0</v>
      </c>
      <c r="I20">
        <v>0</v>
      </c>
      <c r="J20" s="2">
        <f>SUM(B20:I20)</f>
        <v>0</v>
      </c>
      <c r="L20" t="s">
        <v>28</v>
      </c>
      <c r="M20">
        <v>0</v>
      </c>
      <c r="N20">
        <v>0</v>
      </c>
      <c r="O20">
        <v>0</v>
      </c>
      <c r="P20">
        <v>0</v>
      </c>
      <c r="Q20">
        <v>0</v>
      </c>
      <c r="R20">
        <v>0</v>
      </c>
      <c r="S20">
        <v>0</v>
      </c>
      <c r="T20">
        <v>0</v>
      </c>
      <c r="U20" s="2">
        <f>SUM(M20:T20)</f>
        <v>0</v>
      </c>
    </row>
    <row r="21" spans="1:21" x14ac:dyDescent="0.35">
      <c r="A21" t="s">
        <v>30</v>
      </c>
      <c r="B21">
        <v>0</v>
      </c>
      <c r="C21">
        <v>0</v>
      </c>
      <c r="D21">
        <v>0</v>
      </c>
      <c r="E21">
        <v>0</v>
      </c>
      <c r="F21">
        <v>0</v>
      </c>
      <c r="G21">
        <v>0</v>
      </c>
      <c r="H21">
        <v>0</v>
      </c>
      <c r="I21">
        <v>0</v>
      </c>
      <c r="J21" s="2">
        <f t="shared" ref="J21:J23" si="12">SUM(B21:I21)</f>
        <v>0</v>
      </c>
      <c r="L21" t="s">
        <v>30</v>
      </c>
      <c r="M21">
        <v>0</v>
      </c>
      <c r="N21">
        <v>0</v>
      </c>
      <c r="O21">
        <v>0</v>
      </c>
      <c r="P21">
        <v>0</v>
      </c>
      <c r="Q21">
        <v>0</v>
      </c>
      <c r="R21">
        <v>0</v>
      </c>
      <c r="S21">
        <v>0</v>
      </c>
      <c r="T21">
        <v>0</v>
      </c>
      <c r="U21" s="2">
        <f t="shared" ref="U21:U23" si="13">SUM(M21:T21)</f>
        <v>0</v>
      </c>
    </row>
    <row r="22" spans="1:21" x14ac:dyDescent="0.35">
      <c r="A22" t="s">
        <v>31</v>
      </c>
      <c r="B22">
        <v>0</v>
      </c>
      <c r="C22">
        <v>0</v>
      </c>
      <c r="D22">
        <v>0</v>
      </c>
      <c r="E22">
        <v>0</v>
      </c>
      <c r="F22">
        <v>0</v>
      </c>
      <c r="G22">
        <v>0</v>
      </c>
      <c r="H22">
        <v>0</v>
      </c>
      <c r="I22">
        <v>0</v>
      </c>
      <c r="J22" s="2">
        <f t="shared" si="12"/>
        <v>0</v>
      </c>
      <c r="L22" t="s">
        <v>31</v>
      </c>
      <c r="M22">
        <v>0</v>
      </c>
      <c r="N22">
        <v>0</v>
      </c>
      <c r="O22">
        <v>0</v>
      </c>
      <c r="P22">
        <v>0</v>
      </c>
      <c r="Q22">
        <v>0</v>
      </c>
      <c r="R22">
        <v>0</v>
      </c>
      <c r="S22">
        <v>0</v>
      </c>
      <c r="T22">
        <v>0</v>
      </c>
      <c r="U22" s="2">
        <f t="shared" si="13"/>
        <v>0</v>
      </c>
    </row>
    <row r="23" spans="1:21" x14ac:dyDescent="0.35">
      <c r="A23" t="s">
        <v>32</v>
      </c>
      <c r="B23">
        <v>0</v>
      </c>
      <c r="C23">
        <v>0</v>
      </c>
      <c r="D23">
        <v>0</v>
      </c>
      <c r="E23">
        <v>0</v>
      </c>
      <c r="F23">
        <v>0</v>
      </c>
      <c r="G23">
        <v>0</v>
      </c>
      <c r="H23">
        <v>0</v>
      </c>
      <c r="I23">
        <v>0</v>
      </c>
      <c r="J23" s="2">
        <f t="shared" si="12"/>
        <v>0</v>
      </c>
      <c r="L23" t="s">
        <v>32</v>
      </c>
      <c r="M23">
        <v>0</v>
      </c>
      <c r="N23">
        <v>0</v>
      </c>
      <c r="O23">
        <v>0</v>
      </c>
      <c r="P23">
        <v>0</v>
      </c>
      <c r="Q23">
        <v>0</v>
      </c>
      <c r="R23">
        <v>0</v>
      </c>
      <c r="S23">
        <v>0</v>
      </c>
      <c r="T23">
        <v>0</v>
      </c>
      <c r="U23" s="2">
        <f t="shared" si="13"/>
        <v>0</v>
      </c>
    </row>
    <row r="24" spans="1:21" x14ac:dyDescent="0.35">
      <c r="B24" s="2">
        <f>SUM(B20:B23)</f>
        <v>0</v>
      </c>
      <c r="C24" s="2">
        <f t="shared" ref="C24:I24" si="14">SUM(C20:C23)</f>
        <v>0</v>
      </c>
      <c r="D24" s="2">
        <f t="shared" si="14"/>
        <v>0</v>
      </c>
      <c r="E24" s="2">
        <f t="shared" si="14"/>
        <v>0</v>
      </c>
      <c r="F24" s="2">
        <f t="shared" si="14"/>
        <v>0</v>
      </c>
      <c r="G24" s="2">
        <f t="shared" si="14"/>
        <v>0</v>
      </c>
      <c r="H24" s="2">
        <f t="shared" si="14"/>
        <v>0</v>
      </c>
      <c r="I24" s="2">
        <f t="shared" si="14"/>
        <v>0</v>
      </c>
      <c r="J24" s="2">
        <f>SUM(J20:J23)</f>
        <v>0</v>
      </c>
      <c r="M24" s="2">
        <f>SUM(M20:M23)</f>
        <v>0</v>
      </c>
      <c r="N24" s="2">
        <f t="shared" ref="N24:T24" si="15">SUM(N20:N23)</f>
        <v>0</v>
      </c>
      <c r="O24" s="2">
        <f t="shared" si="15"/>
        <v>0</v>
      </c>
      <c r="P24" s="2">
        <f t="shared" si="15"/>
        <v>0</v>
      </c>
      <c r="Q24" s="2">
        <f t="shared" si="15"/>
        <v>0</v>
      </c>
      <c r="R24" s="2">
        <f t="shared" si="15"/>
        <v>0</v>
      </c>
      <c r="S24" s="2">
        <f t="shared" si="15"/>
        <v>0</v>
      </c>
      <c r="T24" s="2">
        <f t="shared" si="15"/>
        <v>0</v>
      </c>
      <c r="U24" s="2">
        <f>SUM(U20:U23)</f>
        <v>0</v>
      </c>
    </row>
    <row r="25" spans="1:21" x14ac:dyDescent="0.35">
      <c r="A25" t="s">
        <v>35</v>
      </c>
      <c r="L25" t="s">
        <v>35</v>
      </c>
    </row>
    <row r="26" spans="1:21" x14ac:dyDescent="0.35">
      <c r="B26" t="s">
        <v>6</v>
      </c>
      <c r="C26" t="s">
        <v>7</v>
      </c>
      <c r="D26" t="s">
        <v>8</v>
      </c>
      <c r="E26" t="s">
        <v>9</v>
      </c>
      <c r="F26" t="s">
        <v>10</v>
      </c>
      <c r="G26" t="s">
        <v>11</v>
      </c>
      <c r="H26" t="s">
        <v>12</v>
      </c>
      <c r="I26" t="s">
        <v>13</v>
      </c>
      <c r="M26" t="s">
        <v>6</v>
      </c>
      <c r="N26" t="s">
        <v>7</v>
      </c>
      <c r="O26" t="s">
        <v>8</v>
      </c>
      <c r="P26" t="s">
        <v>9</v>
      </c>
      <c r="Q26" t="s">
        <v>10</v>
      </c>
      <c r="R26" t="s">
        <v>11</v>
      </c>
      <c r="S26" t="s">
        <v>12</v>
      </c>
      <c r="T26" t="s">
        <v>13</v>
      </c>
    </row>
    <row r="27" spans="1:21" x14ac:dyDescent="0.35">
      <c r="A27" t="s">
        <v>28</v>
      </c>
      <c r="B27">
        <v>0</v>
      </c>
      <c r="C27">
        <v>0</v>
      </c>
      <c r="D27">
        <v>0</v>
      </c>
      <c r="E27">
        <v>0</v>
      </c>
      <c r="F27">
        <v>0</v>
      </c>
      <c r="G27">
        <v>0</v>
      </c>
      <c r="H27">
        <v>0</v>
      </c>
      <c r="I27">
        <v>0</v>
      </c>
      <c r="J27" s="2">
        <f>SUM(B27:I27)</f>
        <v>0</v>
      </c>
      <c r="L27" t="s">
        <v>28</v>
      </c>
      <c r="M27">
        <v>0</v>
      </c>
      <c r="N27">
        <v>0</v>
      </c>
      <c r="O27">
        <v>0</v>
      </c>
      <c r="P27">
        <v>0</v>
      </c>
      <c r="Q27">
        <v>0</v>
      </c>
      <c r="R27">
        <v>0</v>
      </c>
      <c r="S27">
        <v>0</v>
      </c>
      <c r="T27">
        <v>0</v>
      </c>
      <c r="U27" s="2">
        <f>SUM(M27:T27)</f>
        <v>0</v>
      </c>
    </row>
    <row r="28" spans="1:21" x14ac:dyDescent="0.35">
      <c r="A28" t="s">
        <v>30</v>
      </c>
      <c r="B28">
        <v>0</v>
      </c>
      <c r="C28">
        <v>0</v>
      </c>
      <c r="D28">
        <v>0</v>
      </c>
      <c r="E28">
        <v>0</v>
      </c>
      <c r="F28">
        <v>0</v>
      </c>
      <c r="G28">
        <v>0</v>
      </c>
      <c r="H28">
        <v>0</v>
      </c>
      <c r="I28">
        <v>0</v>
      </c>
      <c r="J28" s="2">
        <f t="shared" ref="J28:J30" si="16">SUM(B28:I28)</f>
        <v>0</v>
      </c>
      <c r="L28" t="s">
        <v>30</v>
      </c>
      <c r="M28">
        <v>0</v>
      </c>
      <c r="N28">
        <v>0</v>
      </c>
      <c r="O28">
        <v>0</v>
      </c>
      <c r="P28">
        <v>0</v>
      </c>
      <c r="Q28">
        <v>0</v>
      </c>
      <c r="R28">
        <v>0</v>
      </c>
      <c r="S28">
        <v>0</v>
      </c>
      <c r="T28">
        <v>0</v>
      </c>
      <c r="U28" s="2">
        <f t="shared" ref="U28:U30" si="17">SUM(M28:T28)</f>
        <v>0</v>
      </c>
    </row>
    <row r="29" spans="1:21" x14ac:dyDescent="0.35">
      <c r="A29" t="s">
        <v>31</v>
      </c>
      <c r="B29">
        <v>0</v>
      </c>
      <c r="C29">
        <v>0</v>
      </c>
      <c r="D29">
        <v>0</v>
      </c>
      <c r="E29">
        <v>0</v>
      </c>
      <c r="F29">
        <v>0</v>
      </c>
      <c r="G29">
        <v>0</v>
      </c>
      <c r="H29">
        <v>0</v>
      </c>
      <c r="I29">
        <v>0</v>
      </c>
      <c r="J29" s="2">
        <f t="shared" si="16"/>
        <v>0</v>
      </c>
      <c r="L29" t="s">
        <v>31</v>
      </c>
      <c r="M29">
        <v>0</v>
      </c>
      <c r="N29">
        <v>0</v>
      </c>
      <c r="O29">
        <v>0</v>
      </c>
      <c r="P29">
        <v>0</v>
      </c>
      <c r="Q29">
        <v>0</v>
      </c>
      <c r="R29">
        <v>0</v>
      </c>
      <c r="S29">
        <v>0</v>
      </c>
      <c r="T29">
        <v>0</v>
      </c>
      <c r="U29" s="2">
        <f t="shared" si="17"/>
        <v>0</v>
      </c>
    </row>
    <row r="30" spans="1:21" x14ac:dyDescent="0.35">
      <c r="A30" t="s">
        <v>32</v>
      </c>
      <c r="B30">
        <v>0</v>
      </c>
      <c r="C30">
        <v>0</v>
      </c>
      <c r="D30">
        <v>0</v>
      </c>
      <c r="E30">
        <v>0</v>
      </c>
      <c r="F30">
        <v>0</v>
      </c>
      <c r="G30">
        <v>0</v>
      </c>
      <c r="H30">
        <v>0</v>
      </c>
      <c r="I30">
        <v>0</v>
      </c>
      <c r="J30" s="2">
        <f t="shared" si="16"/>
        <v>0</v>
      </c>
      <c r="L30" t="s">
        <v>32</v>
      </c>
      <c r="M30">
        <v>0</v>
      </c>
      <c r="N30">
        <v>0</v>
      </c>
      <c r="O30">
        <v>0</v>
      </c>
      <c r="P30">
        <v>0</v>
      </c>
      <c r="Q30">
        <v>0</v>
      </c>
      <c r="R30">
        <v>0</v>
      </c>
      <c r="S30">
        <v>0</v>
      </c>
      <c r="T30">
        <v>0</v>
      </c>
      <c r="U30" s="2">
        <f t="shared" si="17"/>
        <v>0</v>
      </c>
    </row>
    <row r="31" spans="1:21" x14ac:dyDescent="0.35">
      <c r="B31" s="2">
        <f>SUM(B27:B30)</f>
        <v>0</v>
      </c>
      <c r="C31" s="2">
        <f t="shared" ref="C31:I31" si="18">SUM(C27:C30)</f>
        <v>0</v>
      </c>
      <c r="D31" s="2">
        <f t="shared" si="18"/>
        <v>0</v>
      </c>
      <c r="E31" s="2">
        <f t="shared" si="18"/>
        <v>0</v>
      </c>
      <c r="F31" s="2">
        <f t="shared" si="18"/>
        <v>0</v>
      </c>
      <c r="G31" s="2">
        <f t="shared" si="18"/>
        <v>0</v>
      </c>
      <c r="H31" s="2">
        <f t="shared" si="18"/>
        <v>0</v>
      </c>
      <c r="I31" s="2">
        <f t="shared" si="18"/>
        <v>0</v>
      </c>
      <c r="J31" s="2">
        <f>SUM(J27:J30)</f>
        <v>0</v>
      </c>
      <c r="M31" s="2">
        <f t="shared" ref="M31:T31" si="19">SUM(M27:M30)</f>
        <v>0</v>
      </c>
      <c r="N31" s="2">
        <f t="shared" si="19"/>
        <v>0</v>
      </c>
      <c r="O31" s="2">
        <f t="shared" si="19"/>
        <v>0</v>
      </c>
      <c r="P31" s="2">
        <f t="shared" si="19"/>
        <v>0</v>
      </c>
      <c r="Q31" s="2">
        <f t="shared" si="19"/>
        <v>0</v>
      </c>
      <c r="R31" s="2">
        <f t="shared" si="19"/>
        <v>0</v>
      </c>
      <c r="S31" s="2">
        <f t="shared" si="19"/>
        <v>0</v>
      </c>
      <c r="T31" s="2">
        <f t="shared" si="19"/>
        <v>0</v>
      </c>
      <c r="U31" s="2">
        <f>SUM(U27:U30)</f>
        <v>0</v>
      </c>
    </row>
    <row r="32" spans="1:21" x14ac:dyDescent="0.35">
      <c r="A32" t="s">
        <v>36</v>
      </c>
      <c r="L32" t="s">
        <v>36</v>
      </c>
    </row>
    <row r="33" spans="1:21" x14ac:dyDescent="0.35">
      <c r="B33" t="s">
        <v>6</v>
      </c>
      <c r="C33" t="s">
        <v>7</v>
      </c>
      <c r="D33" t="s">
        <v>8</v>
      </c>
      <c r="E33" t="s">
        <v>9</v>
      </c>
      <c r="F33" t="s">
        <v>10</v>
      </c>
      <c r="G33" t="s">
        <v>11</v>
      </c>
      <c r="H33" t="s">
        <v>12</v>
      </c>
      <c r="I33" t="s">
        <v>13</v>
      </c>
      <c r="M33" t="s">
        <v>6</v>
      </c>
      <c r="N33" t="s">
        <v>7</v>
      </c>
      <c r="O33" t="s">
        <v>8</v>
      </c>
      <c r="P33" t="s">
        <v>9</v>
      </c>
      <c r="Q33" t="s">
        <v>10</v>
      </c>
      <c r="R33" t="s">
        <v>11</v>
      </c>
      <c r="S33" t="s">
        <v>12</v>
      </c>
      <c r="T33" t="s">
        <v>13</v>
      </c>
    </row>
    <row r="34" spans="1:21" x14ac:dyDescent="0.35">
      <c r="A34" t="s">
        <v>28</v>
      </c>
      <c r="B34">
        <v>0</v>
      </c>
      <c r="C34">
        <v>0</v>
      </c>
      <c r="D34">
        <v>0</v>
      </c>
      <c r="E34">
        <v>0</v>
      </c>
      <c r="F34">
        <v>0</v>
      </c>
      <c r="G34">
        <v>0</v>
      </c>
      <c r="H34">
        <v>0</v>
      </c>
      <c r="I34">
        <v>0</v>
      </c>
      <c r="J34" s="2">
        <f>B34+C34+D34+E34+F34+G34+H34+I34</f>
        <v>0</v>
      </c>
      <c r="L34" t="s">
        <v>28</v>
      </c>
      <c r="M34">
        <v>0</v>
      </c>
      <c r="N34">
        <v>0</v>
      </c>
      <c r="O34">
        <v>0</v>
      </c>
      <c r="P34">
        <v>0</v>
      </c>
      <c r="Q34">
        <v>0</v>
      </c>
      <c r="R34">
        <v>0</v>
      </c>
      <c r="S34">
        <v>0</v>
      </c>
      <c r="T34">
        <v>0</v>
      </c>
      <c r="U34" s="2">
        <f>SUM(M34:T34)</f>
        <v>0</v>
      </c>
    </row>
    <row r="35" spans="1:21" x14ac:dyDescent="0.35">
      <c r="A35" t="s">
        <v>30</v>
      </c>
      <c r="B35">
        <v>0</v>
      </c>
      <c r="C35">
        <v>0</v>
      </c>
      <c r="D35">
        <v>0</v>
      </c>
      <c r="E35">
        <v>0</v>
      </c>
      <c r="F35">
        <v>0</v>
      </c>
      <c r="G35">
        <v>0</v>
      </c>
      <c r="H35">
        <v>0</v>
      </c>
      <c r="I35">
        <v>0</v>
      </c>
      <c r="J35" s="2">
        <f t="shared" ref="J35:J37" si="20">B35+C35+D35+E35+F35+G35+H35+I35</f>
        <v>0</v>
      </c>
      <c r="L35" t="s">
        <v>30</v>
      </c>
      <c r="M35">
        <v>0</v>
      </c>
      <c r="N35">
        <v>0</v>
      </c>
      <c r="O35">
        <v>0</v>
      </c>
      <c r="P35">
        <v>0</v>
      </c>
      <c r="Q35">
        <v>0</v>
      </c>
      <c r="R35">
        <v>0</v>
      </c>
      <c r="S35">
        <v>0</v>
      </c>
      <c r="T35">
        <v>0</v>
      </c>
      <c r="U35" s="2">
        <f t="shared" ref="U35:U37" si="21">SUM(M35:T35)</f>
        <v>0</v>
      </c>
    </row>
    <row r="36" spans="1:21" x14ac:dyDescent="0.35">
      <c r="A36" t="s">
        <v>31</v>
      </c>
      <c r="B36">
        <v>0</v>
      </c>
      <c r="C36">
        <v>0</v>
      </c>
      <c r="D36">
        <v>0</v>
      </c>
      <c r="E36">
        <v>0</v>
      </c>
      <c r="F36">
        <v>0</v>
      </c>
      <c r="G36">
        <v>0</v>
      </c>
      <c r="H36">
        <v>0</v>
      </c>
      <c r="I36">
        <v>0</v>
      </c>
      <c r="J36" s="2">
        <f t="shared" si="20"/>
        <v>0</v>
      </c>
      <c r="L36" t="s">
        <v>31</v>
      </c>
      <c r="M36">
        <v>0</v>
      </c>
      <c r="N36">
        <v>0</v>
      </c>
      <c r="O36">
        <v>0</v>
      </c>
      <c r="P36">
        <v>0</v>
      </c>
      <c r="Q36">
        <v>0</v>
      </c>
      <c r="R36">
        <v>0</v>
      </c>
      <c r="S36">
        <v>0</v>
      </c>
      <c r="T36">
        <v>0</v>
      </c>
      <c r="U36" s="2">
        <f t="shared" si="21"/>
        <v>0</v>
      </c>
    </row>
    <row r="37" spans="1:21" x14ac:dyDescent="0.35">
      <c r="A37" t="s">
        <v>32</v>
      </c>
      <c r="B37">
        <v>0</v>
      </c>
      <c r="C37">
        <v>0</v>
      </c>
      <c r="D37">
        <v>0</v>
      </c>
      <c r="E37">
        <v>0</v>
      </c>
      <c r="F37">
        <v>0</v>
      </c>
      <c r="G37">
        <v>0</v>
      </c>
      <c r="H37">
        <v>0</v>
      </c>
      <c r="I37">
        <v>0</v>
      </c>
      <c r="J37" s="2">
        <f t="shared" si="20"/>
        <v>0</v>
      </c>
      <c r="L37" t="s">
        <v>32</v>
      </c>
      <c r="M37">
        <v>0</v>
      </c>
      <c r="N37">
        <v>0</v>
      </c>
      <c r="O37">
        <v>0</v>
      </c>
      <c r="P37">
        <v>0</v>
      </c>
      <c r="Q37">
        <v>0</v>
      </c>
      <c r="R37">
        <v>0</v>
      </c>
      <c r="S37">
        <v>0</v>
      </c>
      <c r="T37">
        <v>0</v>
      </c>
      <c r="U37" s="2">
        <f t="shared" si="21"/>
        <v>0</v>
      </c>
    </row>
    <row r="38" spans="1:21" x14ac:dyDescent="0.35">
      <c r="B38" s="2">
        <f>SUM(B34:B37)</f>
        <v>0</v>
      </c>
      <c r="C38" s="2">
        <f t="shared" ref="C38:I38" si="22">SUM(C34:C37)</f>
        <v>0</v>
      </c>
      <c r="D38" s="2">
        <f t="shared" si="22"/>
        <v>0</v>
      </c>
      <c r="E38" s="2">
        <f t="shared" si="22"/>
        <v>0</v>
      </c>
      <c r="F38" s="2">
        <f t="shared" si="22"/>
        <v>0</v>
      </c>
      <c r="G38" s="2">
        <f t="shared" si="22"/>
        <v>0</v>
      </c>
      <c r="H38" s="2">
        <f t="shared" si="22"/>
        <v>0</v>
      </c>
      <c r="I38" s="2">
        <f t="shared" si="22"/>
        <v>0</v>
      </c>
      <c r="J38" s="2">
        <f>B38+C38+D38+E38+F38+G38+H38+I38</f>
        <v>0</v>
      </c>
      <c r="M38" s="2">
        <f>SUM(M34:M37)</f>
        <v>0</v>
      </c>
      <c r="N38" s="2">
        <f t="shared" ref="N38:T38" si="23">SUM(N34:N37)</f>
        <v>0</v>
      </c>
      <c r="O38" s="2">
        <f t="shared" si="23"/>
        <v>0</v>
      </c>
      <c r="P38" s="2">
        <f t="shared" si="23"/>
        <v>0</v>
      </c>
      <c r="Q38" s="2">
        <f t="shared" si="23"/>
        <v>0</v>
      </c>
      <c r="R38" s="2">
        <f t="shared" si="23"/>
        <v>0</v>
      </c>
      <c r="S38" s="2">
        <f t="shared" si="23"/>
        <v>0</v>
      </c>
      <c r="T38" s="2">
        <f t="shared" si="23"/>
        <v>0</v>
      </c>
      <c r="U38" s="2">
        <f>SUM(M38:T38)</f>
        <v>0</v>
      </c>
    </row>
  </sheetData>
  <mergeCells count="2">
    <mergeCell ref="A1:N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44D4B-2DCB-418D-B8B8-C84E7E659D93}">
  <sheetPr>
    <pageSetUpPr fitToPage="1"/>
  </sheetPr>
  <dimension ref="A1:AN41"/>
  <sheetViews>
    <sheetView topLeftCell="J1" zoomScale="80" zoomScaleNormal="80" workbookViewId="0">
      <selection activeCell="T14" sqref="T14"/>
    </sheetView>
  </sheetViews>
  <sheetFormatPr defaultRowHeight="14.5" x14ac:dyDescent="0.35"/>
  <cols>
    <col min="2" max="2" width="10.7265625" customWidth="1"/>
    <col min="3" max="3" width="9.1796875" customWidth="1"/>
    <col min="4" max="4" width="15.26953125" customWidth="1"/>
    <col min="5" max="5" width="6" bestFit="1" customWidth="1"/>
    <col min="6" max="6" width="6.453125" bestFit="1" customWidth="1"/>
    <col min="7" max="7" width="4.453125" bestFit="1" customWidth="1"/>
    <col min="8" max="9" width="4.81640625" bestFit="1" customWidth="1"/>
    <col min="10" max="11" width="6.453125" bestFit="1" customWidth="1"/>
    <col min="12" max="12" width="6" bestFit="1" customWidth="1"/>
    <col min="15" max="15" width="11.36328125" customWidth="1"/>
    <col min="17" max="17" width="14.81640625" bestFit="1" customWidth="1"/>
    <col min="18" max="18" width="15.26953125" bestFit="1" customWidth="1"/>
    <col min="19" max="19" width="15.7265625" customWidth="1"/>
    <col min="20" max="20" width="10.6328125" customWidth="1"/>
    <col min="22" max="22" width="13.81640625" customWidth="1"/>
    <col min="24" max="24" width="13.81640625" customWidth="1"/>
    <col min="25" max="25" width="20.54296875" customWidth="1"/>
    <col min="26" max="26" width="11.453125" customWidth="1"/>
    <col min="29" max="29" width="8.7265625" customWidth="1"/>
    <col min="30" max="30" width="11" customWidth="1"/>
    <col min="31" max="31" width="8.7265625" customWidth="1"/>
    <col min="32" max="32" width="14.81640625" customWidth="1"/>
    <col min="33" max="40" width="8.7265625" customWidth="1"/>
  </cols>
  <sheetData>
    <row r="1" spans="1:40" ht="19" thickBot="1" x14ac:dyDescent="0.5">
      <c r="A1" s="20" t="s">
        <v>0</v>
      </c>
      <c r="B1" s="20"/>
      <c r="C1" s="20"/>
      <c r="D1" s="20"/>
      <c r="E1" s="20"/>
      <c r="F1" s="20"/>
    </row>
    <row r="2" spans="1:40" x14ac:dyDescent="0.35">
      <c r="AA2" s="26" t="s">
        <v>49</v>
      </c>
      <c r="AB2" s="27"/>
      <c r="AC2" s="27"/>
      <c r="AD2" s="27"/>
      <c r="AE2" s="27"/>
      <c r="AF2" s="27"/>
      <c r="AG2" s="27"/>
      <c r="AH2" s="27"/>
      <c r="AI2" s="28"/>
    </row>
    <row r="3" spans="1:40" ht="32.5" customHeight="1" thickBot="1" x14ac:dyDescent="0.4">
      <c r="B3" t="s">
        <v>1</v>
      </c>
      <c r="AA3" s="29"/>
      <c r="AB3" s="30"/>
      <c r="AC3" s="30"/>
      <c r="AD3" s="30"/>
      <c r="AE3" s="30"/>
      <c r="AF3" s="30"/>
      <c r="AG3" s="30"/>
      <c r="AH3" s="30"/>
      <c r="AI3" s="31"/>
    </row>
    <row r="4" spans="1:40" ht="15.5" x14ac:dyDescent="0.35">
      <c r="E4" s="21" t="s">
        <v>2</v>
      </c>
      <c r="F4" s="22"/>
      <c r="G4" s="22"/>
      <c r="H4" s="22"/>
      <c r="I4" s="22"/>
      <c r="J4" s="22"/>
      <c r="K4" s="22"/>
      <c r="L4" s="23"/>
      <c r="O4" s="10" t="s">
        <v>3</v>
      </c>
      <c r="P4" s="10"/>
      <c r="Q4" s="10"/>
      <c r="R4" s="10"/>
      <c r="S4" s="10"/>
      <c r="T4" s="10"/>
      <c r="V4" s="10" t="s">
        <v>51</v>
      </c>
      <c r="W4" s="8"/>
      <c r="X4" s="8"/>
      <c r="Y4" s="8"/>
      <c r="Z4" s="8"/>
    </row>
    <row r="5" spans="1:40" ht="46.5" x14ac:dyDescent="0.35">
      <c r="C5" s="6" t="s">
        <v>4</v>
      </c>
      <c r="D5" s="6" t="s">
        <v>5</v>
      </c>
      <c r="E5" s="9" t="s">
        <v>6</v>
      </c>
      <c r="F5" s="9" t="s">
        <v>7</v>
      </c>
      <c r="G5" s="9" t="s">
        <v>8</v>
      </c>
      <c r="H5" s="9" t="s">
        <v>9</v>
      </c>
      <c r="I5" s="9" t="s">
        <v>10</v>
      </c>
      <c r="J5" s="9" t="s">
        <v>11</v>
      </c>
      <c r="K5" s="9" t="s">
        <v>12</v>
      </c>
      <c r="L5" s="9" t="s">
        <v>13</v>
      </c>
      <c r="O5" s="10"/>
      <c r="P5" s="6" t="s">
        <v>4</v>
      </c>
      <c r="Q5" s="6" t="s">
        <v>5</v>
      </c>
      <c r="R5" s="13" t="s">
        <v>14</v>
      </c>
      <c r="S5" s="13" t="s">
        <v>48</v>
      </c>
      <c r="T5" s="13" t="s">
        <v>59</v>
      </c>
      <c r="V5" s="10"/>
      <c r="W5" s="6" t="s">
        <v>4</v>
      </c>
      <c r="X5" s="6" t="s">
        <v>5</v>
      </c>
      <c r="Y5" s="13" t="s">
        <v>50</v>
      </c>
      <c r="Z5" s="13" t="s">
        <v>59</v>
      </c>
    </row>
    <row r="6" spans="1:40" ht="15.5" x14ac:dyDescent="0.35">
      <c r="B6" s="5" t="s">
        <v>15</v>
      </c>
      <c r="C6" s="5">
        <f>'2016-2017'!J9</f>
        <v>0</v>
      </c>
      <c r="D6" s="5">
        <f>'2016-2017'!U9</f>
        <v>996</v>
      </c>
      <c r="E6" s="5">
        <f>'2016-2017'!M9</f>
        <v>90</v>
      </c>
      <c r="F6" s="5">
        <f>'2016-2017'!N9</f>
        <v>240</v>
      </c>
      <c r="G6" s="5">
        <f>'2016-2017'!O6</f>
        <v>3</v>
      </c>
      <c r="H6" s="5">
        <f>'2016-2017'!P6</f>
        <v>10</v>
      </c>
      <c r="I6" s="5">
        <f>'2016-2017'!Q6</f>
        <v>44</v>
      </c>
      <c r="J6" s="5">
        <f>'2016-2017'!R6</f>
        <v>264</v>
      </c>
      <c r="K6" s="5">
        <f>'2016-2017'!S6</f>
        <v>277</v>
      </c>
      <c r="L6" s="5">
        <f>'2016-2017'!T6</f>
        <v>52</v>
      </c>
      <c r="M6" s="8"/>
      <c r="O6" s="11" t="s">
        <v>15</v>
      </c>
      <c r="P6" s="11">
        <f>C6+W6</f>
        <v>403</v>
      </c>
      <c r="Q6" s="11">
        <f t="shared" ref="Q6:Q12" si="0">D6+X6</f>
        <v>1245</v>
      </c>
      <c r="R6" s="11">
        <v>15</v>
      </c>
      <c r="S6" s="11">
        <v>1767</v>
      </c>
      <c r="T6" s="11">
        <f>Q6-R6-S6</f>
        <v>-537</v>
      </c>
      <c r="V6" s="11" t="s">
        <v>15</v>
      </c>
      <c r="W6" s="11">
        <v>403</v>
      </c>
      <c r="X6" s="11">
        <v>249</v>
      </c>
      <c r="Y6" s="11">
        <v>513</v>
      </c>
      <c r="Z6" s="15">
        <f t="shared" ref="Z6:Z14" si="1">X6-Y6</f>
        <v>-264</v>
      </c>
      <c r="AG6" s="21" t="s">
        <v>2</v>
      </c>
      <c r="AH6" s="22"/>
      <c r="AI6" s="22"/>
      <c r="AJ6" s="22"/>
      <c r="AK6" s="22"/>
      <c r="AL6" s="22"/>
      <c r="AM6" s="22"/>
      <c r="AN6" s="23"/>
    </row>
    <row r="7" spans="1:40" ht="15.5" x14ac:dyDescent="0.35">
      <c r="B7" s="5" t="s">
        <v>16</v>
      </c>
      <c r="C7" s="5">
        <f>'2017-2018'!J9</f>
        <v>1148</v>
      </c>
      <c r="D7" s="5">
        <f>'2017-2018'!U9</f>
        <v>1164</v>
      </c>
      <c r="E7" s="5">
        <f>'2017-2018'!M9</f>
        <v>133</v>
      </c>
      <c r="F7" s="5">
        <f>'2017-2018'!N9</f>
        <v>264</v>
      </c>
      <c r="G7" s="5">
        <f>'2017-2018'!O9</f>
        <v>2</v>
      </c>
      <c r="H7" s="5">
        <f>'2017-2018'!P9</f>
        <v>8</v>
      </c>
      <c r="I7" s="5">
        <f>'2017-2018'!Q9</f>
        <v>78</v>
      </c>
      <c r="J7" s="5">
        <f>'2017-2018'!R9</f>
        <v>269</v>
      </c>
      <c r="K7" s="5">
        <f>'2017-2018'!S9</f>
        <v>337</v>
      </c>
      <c r="L7" s="5">
        <f>'2017-2018'!T9</f>
        <v>73</v>
      </c>
      <c r="O7" s="11" t="s">
        <v>16</v>
      </c>
      <c r="P7" s="11">
        <f t="shared" ref="P7:P12" si="2">C7+W7</f>
        <v>1431</v>
      </c>
      <c r="Q7" s="11">
        <f t="shared" si="0"/>
        <v>1526</v>
      </c>
      <c r="R7" s="11">
        <v>8</v>
      </c>
      <c r="S7" s="11">
        <v>1767</v>
      </c>
      <c r="T7" s="11">
        <f t="shared" ref="T7:T10" si="3">Q7-R7-S7</f>
        <v>-249</v>
      </c>
      <c r="V7" s="11" t="s">
        <v>16</v>
      </c>
      <c r="W7" s="11">
        <v>283</v>
      </c>
      <c r="X7" s="11">
        <v>362</v>
      </c>
      <c r="Y7" s="11">
        <v>513</v>
      </c>
      <c r="Z7" s="15">
        <f t="shared" si="1"/>
        <v>-151</v>
      </c>
      <c r="AE7" s="6" t="s">
        <v>4</v>
      </c>
      <c r="AF7" s="6" t="s">
        <v>5</v>
      </c>
      <c r="AG7" s="9" t="s">
        <v>6</v>
      </c>
      <c r="AH7" s="9" t="s">
        <v>7</v>
      </c>
      <c r="AI7" s="9" t="s">
        <v>8</v>
      </c>
      <c r="AJ7" s="9" t="s">
        <v>9</v>
      </c>
      <c r="AK7" s="9" t="s">
        <v>10</v>
      </c>
      <c r="AL7" s="9" t="s">
        <v>11</v>
      </c>
      <c r="AM7" s="9" t="s">
        <v>12</v>
      </c>
      <c r="AN7" s="9" t="s">
        <v>13</v>
      </c>
    </row>
    <row r="8" spans="1:40" ht="15.5" x14ac:dyDescent="0.35">
      <c r="B8" s="5" t="s">
        <v>17</v>
      </c>
      <c r="C8" s="5">
        <f>'2018-2019'!J9</f>
        <v>1654</v>
      </c>
      <c r="D8" s="5">
        <f>'2018-2019'!U9</f>
        <v>1407</v>
      </c>
      <c r="E8" s="5">
        <f>'2018-2019'!M9</f>
        <v>144</v>
      </c>
      <c r="F8" s="5">
        <f>'2018-2019'!N9</f>
        <v>242</v>
      </c>
      <c r="G8" s="5">
        <f>'2018-2019'!O9</f>
        <v>1</v>
      </c>
      <c r="H8" s="5">
        <f>'2018-2019'!P9</f>
        <v>10</v>
      </c>
      <c r="I8" s="5">
        <f>'2018-2019'!Q9</f>
        <v>61</v>
      </c>
      <c r="J8" s="5">
        <f>'2018-2019'!R9</f>
        <v>363</v>
      </c>
      <c r="K8" s="5">
        <f>'2018-2019'!S9</f>
        <v>476</v>
      </c>
      <c r="L8" s="5">
        <f>'2018-2019'!T9</f>
        <v>110</v>
      </c>
      <c r="O8" s="11" t="s">
        <v>17</v>
      </c>
      <c r="P8" s="11">
        <f t="shared" si="2"/>
        <v>1969</v>
      </c>
      <c r="Q8" s="11">
        <f t="shared" si="0"/>
        <v>1794</v>
      </c>
      <c r="R8" s="11">
        <v>13</v>
      </c>
      <c r="S8" s="11">
        <v>1767</v>
      </c>
      <c r="T8" s="11">
        <f t="shared" si="3"/>
        <v>14</v>
      </c>
      <c r="V8" s="11" t="s">
        <v>17</v>
      </c>
      <c r="W8" s="11">
        <v>315</v>
      </c>
      <c r="X8" s="11">
        <v>387</v>
      </c>
      <c r="Y8" s="11">
        <v>513</v>
      </c>
      <c r="Z8" s="15">
        <f t="shared" si="1"/>
        <v>-126</v>
      </c>
      <c r="AD8" s="5" t="s">
        <v>54</v>
      </c>
      <c r="AE8" s="5">
        <v>2372</v>
      </c>
      <c r="AF8" s="5">
        <v>2438</v>
      </c>
      <c r="AG8" s="5">
        <v>447</v>
      </c>
      <c r="AH8" s="5">
        <v>430</v>
      </c>
      <c r="AI8" s="5">
        <v>29</v>
      </c>
      <c r="AJ8" s="5">
        <v>16</v>
      </c>
      <c r="AK8" s="5">
        <v>152</v>
      </c>
      <c r="AL8" s="5">
        <v>662</v>
      </c>
      <c r="AM8" s="5">
        <v>605</v>
      </c>
      <c r="AN8" s="5">
        <v>97</v>
      </c>
    </row>
    <row r="9" spans="1:40" ht="15.5" x14ac:dyDescent="0.35">
      <c r="B9" s="5" t="s">
        <v>18</v>
      </c>
      <c r="C9" s="5">
        <f>'2019-2020'!J9</f>
        <v>2271</v>
      </c>
      <c r="D9" s="5">
        <f>'2019-2020'!U9</f>
        <v>1683</v>
      </c>
      <c r="E9" s="5">
        <f>'2019-2020'!M9</f>
        <v>225</v>
      </c>
      <c r="F9" s="5">
        <f>'2019-2020'!N9</f>
        <v>301</v>
      </c>
      <c r="G9" s="5">
        <f>'2019-2020'!O9</f>
        <v>6</v>
      </c>
      <c r="H9" s="5">
        <f>'2019-2020'!P9</f>
        <v>9</v>
      </c>
      <c r="I9" s="5">
        <f>'2019-2020'!Q9</f>
        <v>83</v>
      </c>
      <c r="J9" s="5">
        <f>'2019-2020'!R9</f>
        <v>410</v>
      </c>
      <c r="K9" s="5">
        <f>'2019-2020'!S9</f>
        <v>547</v>
      </c>
      <c r="L9" s="5">
        <f>'2019-2020'!T9</f>
        <v>102</v>
      </c>
      <c r="O9" s="11" t="s">
        <v>18</v>
      </c>
      <c r="P9" s="11">
        <f t="shared" si="2"/>
        <v>2825</v>
      </c>
      <c r="Q9" s="11">
        <f t="shared" si="0"/>
        <v>2090</v>
      </c>
      <c r="R9" s="11">
        <v>14</v>
      </c>
      <c r="S9" s="11">
        <v>1767</v>
      </c>
      <c r="T9" s="11">
        <f t="shared" si="3"/>
        <v>309</v>
      </c>
      <c r="V9" s="11" t="s">
        <v>18</v>
      </c>
      <c r="W9" s="11">
        <v>554</v>
      </c>
      <c r="X9" s="11">
        <v>407</v>
      </c>
      <c r="Y9" s="11">
        <v>513</v>
      </c>
      <c r="Z9" s="15">
        <f t="shared" si="1"/>
        <v>-106</v>
      </c>
    </row>
    <row r="10" spans="1:40" ht="15.5" x14ac:dyDescent="0.35">
      <c r="B10" s="5" t="s">
        <v>19</v>
      </c>
      <c r="C10" s="5">
        <f>'2020-2021'!J10</f>
        <v>2056</v>
      </c>
      <c r="D10" s="5">
        <f>'2020-2021'!U10</f>
        <v>1588</v>
      </c>
      <c r="E10" s="5">
        <f>'2020-2021'!M10</f>
        <v>309</v>
      </c>
      <c r="F10" s="5">
        <f>'2020-2021'!N10</f>
        <v>245</v>
      </c>
      <c r="G10" s="5">
        <f>'2020-2021'!O10</f>
        <v>0</v>
      </c>
      <c r="H10" s="5">
        <f>'2020-2021'!P10</f>
        <v>9</v>
      </c>
      <c r="I10" s="5">
        <f>'2020-2021'!Q10</f>
        <v>85</v>
      </c>
      <c r="J10" s="5">
        <f>'2020-2021'!R10</f>
        <v>359</v>
      </c>
      <c r="K10" s="5">
        <f>'2020-2021'!S10</f>
        <v>470</v>
      </c>
      <c r="L10" s="5">
        <f>'2020-2021'!T10</f>
        <v>111</v>
      </c>
      <c r="O10" s="11" t="s">
        <v>20</v>
      </c>
      <c r="P10" s="11">
        <f t="shared" si="2"/>
        <v>2615</v>
      </c>
      <c r="Q10" s="11">
        <f t="shared" si="0"/>
        <v>1998</v>
      </c>
      <c r="R10" s="11">
        <v>5</v>
      </c>
      <c r="S10" s="11">
        <v>1767</v>
      </c>
      <c r="T10" s="11">
        <f t="shared" si="3"/>
        <v>226</v>
      </c>
      <c r="V10" s="11" t="s">
        <v>19</v>
      </c>
      <c r="W10" s="11">
        <v>559</v>
      </c>
      <c r="X10" s="11">
        <v>410</v>
      </c>
      <c r="Y10" s="11">
        <v>513</v>
      </c>
      <c r="Z10" s="15">
        <f t="shared" si="1"/>
        <v>-103</v>
      </c>
    </row>
    <row r="11" spans="1:40" ht="15.5" x14ac:dyDescent="0.35">
      <c r="B11" s="5" t="s">
        <v>45</v>
      </c>
      <c r="C11" s="5">
        <f>'2021-2022'!J10</f>
        <v>1920</v>
      </c>
      <c r="D11" s="5">
        <f>'2021-2022'!U10</f>
        <v>1386</v>
      </c>
      <c r="E11" s="5">
        <f>'2021-2022'!M10</f>
        <v>105</v>
      </c>
      <c r="F11" s="5">
        <f>'2021-2022'!N10</f>
        <v>147</v>
      </c>
      <c r="G11" s="5">
        <f>'2021-2022'!O10</f>
        <v>8</v>
      </c>
      <c r="H11" s="5">
        <f>'2021-2022'!P10</f>
        <v>12</v>
      </c>
      <c r="I11" s="5">
        <f>'2021-2022'!Q10</f>
        <v>99</v>
      </c>
      <c r="J11" s="5">
        <f>'2021-2022'!R10</f>
        <v>452</v>
      </c>
      <c r="K11" s="5">
        <f>'2021-2022'!S10</f>
        <v>494</v>
      </c>
      <c r="L11" s="5">
        <f>'2021-2022'!T10</f>
        <v>69</v>
      </c>
      <c r="O11" s="11" t="s">
        <v>46</v>
      </c>
      <c r="P11" s="11">
        <f t="shared" si="2"/>
        <v>2553</v>
      </c>
      <c r="Q11" s="11">
        <f t="shared" si="0"/>
        <v>2005</v>
      </c>
      <c r="R11" s="11">
        <v>2</v>
      </c>
      <c r="S11" s="11">
        <v>1767</v>
      </c>
      <c r="T11" s="11">
        <f>Q11-R11-S11</f>
        <v>236</v>
      </c>
      <c r="V11" s="11" t="s">
        <v>45</v>
      </c>
      <c r="W11" s="11">
        <v>633</v>
      </c>
      <c r="X11" s="11">
        <v>619</v>
      </c>
      <c r="Y11" s="11">
        <v>513</v>
      </c>
      <c r="Z11" s="15">
        <f t="shared" si="1"/>
        <v>106</v>
      </c>
    </row>
    <row r="12" spans="1:40" ht="15.5" x14ac:dyDescent="0.35">
      <c r="B12" s="5" t="s">
        <v>54</v>
      </c>
      <c r="C12" s="5">
        <f>'2022-2023'!J10</f>
        <v>2372</v>
      </c>
      <c r="D12" s="5">
        <f>'2022-2023'!U10</f>
        <v>2438</v>
      </c>
      <c r="E12" s="5">
        <f>'2022-2023'!M10</f>
        <v>447</v>
      </c>
      <c r="F12" s="5">
        <f>'2022-2023'!N10</f>
        <v>430</v>
      </c>
      <c r="G12" s="5">
        <f>'2022-2023'!O10</f>
        <v>29</v>
      </c>
      <c r="H12" s="5">
        <f>'2022-2023'!P10</f>
        <v>16</v>
      </c>
      <c r="I12" s="5">
        <f>'2022-2023'!Q10</f>
        <v>152</v>
      </c>
      <c r="J12" s="5">
        <f>'2022-2023'!R10</f>
        <v>662</v>
      </c>
      <c r="K12" s="5">
        <f>'2022-2023'!S10</f>
        <v>605</v>
      </c>
      <c r="L12" s="5">
        <f>'2022-2023'!T10</f>
        <v>97</v>
      </c>
      <c r="O12" s="11" t="s">
        <v>55</v>
      </c>
      <c r="P12" s="11">
        <f t="shared" si="2"/>
        <v>3017</v>
      </c>
      <c r="Q12" s="11">
        <f t="shared" si="0"/>
        <v>3093</v>
      </c>
      <c r="R12" s="11">
        <v>1</v>
      </c>
      <c r="S12" s="11">
        <v>1767</v>
      </c>
      <c r="T12" s="11">
        <f>Q12-R12-S12</f>
        <v>1325</v>
      </c>
      <c r="V12" s="11" t="s">
        <v>54</v>
      </c>
      <c r="W12" s="11">
        <v>645</v>
      </c>
      <c r="X12" s="11">
        <v>655</v>
      </c>
      <c r="Y12" s="11">
        <v>513</v>
      </c>
      <c r="Z12" s="15">
        <f t="shared" si="1"/>
        <v>142</v>
      </c>
    </row>
    <row r="13" spans="1:40" ht="15.5" x14ac:dyDescent="0.35">
      <c r="B13" s="5" t="s">
        <v>53</v>
      </c>
      <c r="C13" s="5">
        <f>'2023-24'!J10</f>
        <v>271</v>
      </c>
      <c r="D13" s="5">
        <f>'2023-24'!U10</f>
        <v>535</v>
      </c>
      <c r="E13" s="5">
        <f>'2023-24'!M10</f>
        <v>195</v>
      </c>
      <c r="F13" s="5">
        <f>'2023-24'!N10</f>
        <v>28</v>
      </c>
      <c r="G13" s="5">
        <f>'2023-24'!O10</f>
        <v>0</v>
      </c>
      <c r="H13" s="5">
        <f>'2023-24'!P10</f>
        <v>0</v>
      </c>
      <c r="I13" s="5">
        <f>'2023-24'!Q10</f>
        <v>20</v>
      </c>
      <c r="J13" s="5">
        <f>'2023-24'!R10</f>
        <v>109</v>
      </c>
      <c r="K13" s="5">
        <f>'2023-24'!S10</f>
        <v>163</v>
      </c>
      <c r="L13" s="5">
        <f>'2023-24'!T10</f>
        <v>20</v>
      </c>
      <c r="O13" s="11" t="s">
        <v>53</v>
      </c>
      <c r="P13" s="11">
        <f>W13+C13</f>
        <v>362</v>
      </c>
      <c r="Q13" s="11">
        <f>X13+D13</f>
        <v>708</v>
      </c>
      <c r="R13" s="11">
        <v>0</v>
      </c>
      <c r="S13" s="11">
        <v>1767</v>
      </c>
      <c r="T13" s="11">
        <f>Q13-R13-S13</f>
        <v>-1059</v>
      </c>
      <c r="V13" s="11" t="s">
        <v>53</v>
      </c>
      <c r="W13" s="11">
        <v>91</v>
      </c>
      <c r="X13" s="11">
        <v>173</v>
      </c>
      <c r="Y13" s="11">
        <v>513</v>
      </c>
      <c r="Z13" s="15">
        <f t="shared" si="1"/>
        <v>-340</v>
      </c>
    </row>
    <row r="14" spans="1:40" ht="15.5" x14ac:dyDescent="0.35">
      <c r="B14" s="7" t="s">
        <v>21</v>
      </c>
      <c r="C14" s="7">
        <f>SUM(C6:C11)</f>
        <v>9049</v>
      </c>
      <c r="D14" s="7">
        <f>SUM(D6:D11)</f>
        <v>8224</v>
      </c>
      <c r="E14" s="7">
        <f t="shared" ref="E14:L14" si="4">SUM(E6:E11)</f>
        <v>1006</v>
      </c>
      <c r="F14" s="7">
        <f t="shared" si="4"/>
        <v>1439</v>
      </c>
      <c r="G14" s="7">
        <f t="shared" si="4"/>
        <v>20</v>
      </c>
      <c r="H14" s="7">
        <f t="shared" si="4"/>
        <v>58</v>
      </c>
      <c r="I14" s="7">
        <f t="shared" si="4"/>
        <v>450</v>
      </c>
      <c r="J14" s="7">
        <f t="shared" si="4"/>
        <v>2117</v>
      </c>
      <c r="K14" s="7">
        <f t="shared" si="4"/>
        <v>2601</v>
      </c>
      <c r="L14" s="7">
        <f t="shared" si="4"/>
        <v>517</v>
      </c>
      <c r="O14" s="7" t="s">
        <v>22</v>
      </c>
      <c r="P14" s="7">
        <f>SUM(P6:P11)</f>
        <v>11796</v>
      </c>
      <c r="Q14" s="7">
        <f>SUM(Q6:Q13)</f>
        <v>14459</v>
      </c>
      <c r="R14" s="7">
        <f>SUM(R6:R13)</f>
        <v>58</v>
      </c>
      <c r="S14" s="7">
        <f>SUM(S6:S13)</f>
        <v>14136</v>
      </c>
      <c r="T14" s="7">
        <f>Q14-R14-S14</f>
        <v>265</v>
      </c>
      <c r="V14" s="14" t="s">
        <v>21</v>
      </c>
      <c r="W14" s="14">
        <f>SUM(W6:W13)</f>
        <v>3483</v>
      </c>
      <c r="X14" s="14">
        <f>SUM(X6:X13)</f>
        <v>3262</v>
      </c>
      <c r="Y14" s="15">
        <f>SUM(Y6:Y13)</f>
        <v>4104</v>
      </c>
      <c r="Z14" s="15">
        <f t="shared" si="1"/>
        <v>-842</v>
      </c>
    </row>
    <row r="15" spans="1:40" ht="15.5" x14ac:dyDescent="0.35">
      <c r="O15" s="10"/>
      <c r="P15" s="10"/>
      <c r="Q15" s="10"/>
      <c r="R15" s="10"/>
      <c r="S15" s="10"/>
      <c r="T15" s="10"/>
      <c r="V15" s="10"/>
      <c r="W15" s="10"/>
      <c r="X15" s="10"/>
      <c r="Y15" s="10"/>
      <c r="Z15" s="10"/>
    </row>
    <row r="16" spans="1:40" ht="15.5" x14ac:dyDescent="0.35">
      <c r="O16" s="24" t="s">
        <v>47</v>
      </c>
      <c r="P16" s="24"/>
      <c r="Q16" s="24"/>
      <c r="R16" s="24"/>
      <c r="S16" s="24"/>
      <c r="T16" s="12">
        <f>T14</f>
        <v>265</v>
      </c>
      <c r="V16" s="16" t="s">
        <v>47</v>
      </c>
      <c r="W16" s="16"/>
      <c r="X16" s="16"/>
      <c r="Y16" s="16"/>
      <c r="Z16" s="16">
        <f>Z14</f>
        <v>-842</v>
      </c>
    </row>
    <row r="17" spans="2:10" x14ac:dyDescent="0.35">
      <c r="B17" s="25" t="s">
        <v>23</v>
      </c>
      <c r="C17" s="25"/>
      <c r="D17" s="25"/>
      <c r="E17" s="25"/>
      <c r="F17" s="25"/>
      <c r="G17" s="25"/>
      <c r="H17" s="25"/>
      <c r="I17" s="25"/>
      <c r="J17" s="25"/>
    </row>
    <row r="41" ht="45.5" customHeight="1" x14ac:dyDescent="0.35"/>
  </sheetData>
  <mergeCells count="6">
    <mergeCell ref="AG6:AN6"/>
    <mergeCell ref="A1:F1"/>
    <mergeCell ref="O16:S16"/>
    <mergeCell ref="B17:J17"/>
    <mergeCell ref="AA2:AI3"/>
    <mergeCell ref="E4:L4"/>
  </mergeCells>
  <pageMargins left="0.25" right="0.25" top="0.75" bottom="0.75" header="0.3" footer="0.3"/>
  <pageSetup paperSize="9"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61AA-F2C0-45BC-9861-1689BD6AD0DF}">
  <dimension ref="A1:AF38"/>
  <sheetViews>
    <sheetView tabSelected="1" topLeftCell="A3" workbookViewId="0">
      <selection activeCell="AE7" sqref="AE7"/>
    </sheetView>
  </sheetViews>
  <sheetFormatPr defaultColWidth="8.7265625"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4" width="5.54296875" bestFit="1" customWidth="1"/>
    <col min="25" max="25" width="4.1796875" bestFit="1" customWidth="1"/>
    <col min="26" max="26" width="4.8164062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52</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 t="shared" ref="B6:I9" si="0">B13+B20+B27+B34</f>
        <v>6</v>
      </c>
      <c r="C6">
        <f t="shared" si="0"/>
        <v>15</v>
      </c>
      <c r="D6">
        <f t="shared" si="0"/>
        <v>0</v>
      </c>
      <c r="E6">
        <f t="shared" si="0"/>
        <v>0</v>
      </c>
      <c r="F6">
        <f t="shared" si="0"/>
        <v>27</v>
      </c>
      <c r="G6">
        <f t="shared" si="0"/>
        <v>72</v>
      </c>
      <c r="H6">
        <f t="shared" si="0"/>
        <v>125</v>
      </c>
      <c r="I6">
        <f t="shared" si="0"/>
        <v>12</v>
      </c>
      <c r="J6" s="2">
        <f>SUM(B6:I6)</f>
        <v>257</v>
      </c>
      <c r="L6" t="s">
        <v>28</v>
      </c>
      <c r="M6">
        <f t="shared" ref="M6:T9" si="1">M13+M20+M27+M34</f>
        <v>195</v>
      </c>
      <c r="N6">
        <f t="shared" si="1"/>
        <v>28</v>
      </c>
      <c r="O6">
        <f t="shared" si="1"/>
        <v>0</v>
      </c>
      <c r="P6">
        <f t="shared" si="1"/>
        <v>0</v>
      </c>
      <c r="Q6">
        <f t="shared" si="1"/>
        <v>17</v>
      </c>
      <c r="R6">
        <f t="shared" si="1"/>
        <v>104</v>
      </c>
      <c r="S6">
        <f t="shared" si="1"/>
        <v>162</v>
      </c>
      <c r="T6">
        <f t="shared" si="1"/>
        <v>20</v>
      </c>
      <c r="U6" s="2">
        <f>SUM(M6:T6)</f>
        <v>526</v>
      </c>
      <c r="X6" t="s">
        <v>6</v>
      </c>
      <c r="Y6" t="s">
        <v>7</v>
      </c>
      <c r="Z6" t="s">
        <v>29</v>
      </c>
      <c r="AA6" t="s">
        <v>9</v>
      </c>
      <c r="AB6" t="s">
        <v>10</v>
      </c>
      <c r="AC6" t="s">
        <v>11</v>
      </c>
      <c r="AD6" t="s">
        <v>12</v>
      </c>
      <c r="AE6" t="s">
        <v>13</v>
      </c>
    </row>
    <row r="7" spans="1:32" x14ac:dyDescent="0.35">
      <c r="A7" t="s">
        <v>30</v>
      </c>
      <c r="B7">
        <f t="shared" si="0"/>
        <v>6</v>
      </c>
      <c r="C7">
        <f t="shared" si="0"/>
        <v>0</v>
      </c>
      <c r="D7">
        <f t="shared" si="0"/>
        <v>0</v>
      </c>
      <c r="E7">
        <f t="shared" si="0"/>
        <v>0</v>
      </c>
      <c r="F7">
        <f t="shared" si="0"/>
        <v>0</v>
      </c>
      <c r="G7">
        <f t="shared" si="0"/>
        <v>7</v>
      </c>
      <c r="H7">
        <f t="shared" si="0"/>
        <v>1</v>
      </c>
      <c r="I7">
        <f t="shared" si="0"/>
        <v>0</v>
      </c>
      <c r="J7" s="2">
        <f t="shared" ref="J7:J10" si="2">SUM(B7:I7)</f>
        <v>14</v>
      </c>
      <c r="L7" t="s">
        <v>30</v>
      </c>
      <c r="M7">
        <f t="shared" si="1"/>
        <v>0</v>
      </c>
      <c r="N7">
        <f t="shared" si="1"/>
        <v>0</v>
      </c>
      <c r="O7">
        <f t="shared" si="1"/>
        <v>0</v>
      </c>
      <c r="P7">
        <f t="shared" si="1"/>
        <v>0</v>
      </c>
      <c r="Q7">
        <f t="shared" si="1"/>
        <v>3</v>
      </c>
      <c r="R7">
        <f t="shared" si="1"/>
        <v>5</v>
      </c>
      <c r="S7">
        <f t="shared" si="1"/>
        <v>1</v>
      </c>
      <c r="T7">
        <f t="shared" si="1"/>
        <v>0</v>
      </c>
      <c r="U7" s="2">
        <f t="shared" ref="U7:U10" si="3">SUM(M7:T7)</f>
        <v>9</v>
      </c>
      <c r="W7" t="s">
        <v>28</v>
      </c>
      <c r="X7">
        <v>247</v>
      </c>
      <c r="Y7">
        <v>326</v>
      </c>
      <c r="Z7">
        <v>3</v>
      </c>
      <c r="AA7">
        <v>3</v>
      </c>
      <c r="AB7">
        <v>59</v>
      </c>
      <c r="AC7">
        <v>382</v>
      </c>
      <c r="AD7">
        <v>498</v>
      </c>
      <c r="AE7">
        <v>62</v>
      </c>
      <c r="AF7" s="2">
        <f>SUM(X7:AE7)</f>
        <v>1580</v>
      </c>
    </row>
    <row r="8" spans="1:32" x14ac:dyDescent="0.35">
      <c r="A8" t="s">
        <v>31</v>
      </c>
      <c r="B8">
        <f t="shared" si="0"/>
        <v>0</v>
      </c>
      <c r="C8">
        <f t="shared" si="0"/>
        <v>0</v>
      </c>
      <c r="D8">
        <f t="shared" si="0"/>
        <v>0</v>
      </c>
      <c r="E8">
        <f t="shared" si="0"/>
        <v>0</v>
      </c>
      <c r="F8">
        <f t="shared" si="0"/>
        <v>0</v>
      </c>
      <c r="G8">
        <f t="shared" si="0"/>
        <v>0</v>
      </c>
      <c r="H8">
        <f t="shared" si="0"/>
        <v>0</v>
      </c>
      <c r="I8">
        <f t="shared" si="0"/>
        <v>0</v>
      </c>
      <c r="J8" s="2">
        <f t="shared" si="2"/>
        <v>0</v>
      </c>
      <c r="L8" t="s">
        <v>31</v>
      </c>
      <c r="M8">
        <f t="shared" si="1"/>
        <v>0</v>
      </c>
      <c r="N8">
        <f t="shared" si="1"/>
        <v>0</v>
      </c>
      <c r="O8">
        <f t="shared" si="1"/>
        <v>0</v>
      </c>
      <c r="P8">
        <f t="shared" si="1"/>
        <v>0</v>
      </c>
      <c r="Q8">
        <f t="shared" si="1"/>
        <v>0</v>
      </c>
      <c r="R8">
        <f t="shared" si="1"/>
        <v>0</v>
      </c>
      <c r="S8">
        <f t="shared" si="1"/>
        <v>0</v>
      </c>
      <c r="T8">
        <f t="shared" si="1"/>
        <v>0</v>
      </c>
      <c r="U8" s="2">
        <f t="shared" si="3"/>
        <v>0</v>
      </c>
      <c r="W8" t="s">
        <v>30</v>
      </c>
      <c r="X8">
        <v>10</v>
      </c>
      <c r="Y8">
        <v>3</v>
      </c>
      <c r="Z8">
        <v>0</v>
      </c>
      <c r="AA8">
        <v>0</v>
      </c>
      <c r="AB8">
        <v>12</v>
      </c>
      <c r="AC8">
        <v>14</v>
      </c>
      <c r="AD8">
        <v>2</v>
      </c>
      <c r="AE8">
        <v>0</v>
      </c>
      <c r="AF8" s="2">
        <f t="shared" ref="AF8:AF10" si="4">SUM(X8:AE8)</f>
        <v>41</v>
      </c>
    </row>
    <row r="9" spans="1:32" x14ac:dyDescent="0.35">
      <c r="A9" t="s">
        <v>32</v>
      </c>
      <c r="B9">
        <f>B16+B23+B30+B37</f>
        <v>0</v>
      </c>
      <c r="C9">
        <f t="shared" si="0"/>
        <v>0</v>
      </c>
      <c r="D9">
        <f t="shared" si="0"/>
        <v>0</v>
      </c>
      <c r="E9">
        <f t="shared" si="0"/>
        <v>0</v>
      </c>
      <c r="F9">
        <f t="shared" si="0"/>
        <v>0</v>
      </c>
      <c r="G9">
        <f t="shared" si="0"/>
        <v>0</v>
      </c>
      <c r="H9">
        <f t="shared" si="0"/>
        <v>0</v>
      </c>
      <c r="I9">
        <f t="shared" si="0"/>
        <v>0</v>
      </c>
      <c r="J9" s="2">
        <f t="shared" si="2"/>
        <v>0</v>
      </c>
      <c r="L9" t="s">
        <v>32</v>
      </c>
      <c r="M9">
        <f>M16+M23+M30+M37</f>
        <v>0</v>
      </c>
      <c r="N9">
        <f t="shared" si="1"/>
        <v>0</v>
      </c>
      <c r="O9">
        <f t="shared" si="1"/>
        <v>0</v>
      </c>
      <c r="P9">
        <f t="shared" si="1"/>
        <v>0</v>
      </c>
      <c r="Q9">
        <f t="shared" si="1"/>
        <v>0</v>
      </c>
      <c r="R9">
        <f t="shared" si="1"/>
        <v>0</v>
      </c>
      <c r="S9">
        <f t="shared" si="1"/>
        <v>0</v>
      </c>
      <c r="T9">
        <f t="shared" si="1"/>
        <v>0</v>
      </c>
      <c r="U9" s="2">
        <f t="shared" si="3"/>
        <v>0</v>
      </c>
      <c r="W9" t="s">
        <v>32</v>
      </c>
      <c r="X9">
        <v>332</v>
      </c>
      <c r="Y9">
        <v>244</v>
      </c>
      <c r="Z9">
        <v>11</v>
      </c>
      <c r="AA9">
        <v>0</v>
      </c>
      <c r="AB9">
        <v>0</v>
      </c>
      <c r="AC9">
        <v>0</v>
      </c>
      <c r="AD9">
        <v>0</v>
      </c>
      <c r="AE9">
        <v>0</v>
      </c>
      <c r="AF9" s="2">
        <f t="shared" si="4"/>
        <v>587</v>
      </c>
    </row>
    <row r="10" spans="1:32" x14ac:dyDescent="0.35">
      <c r="B10" s="2">
        <f>SUM(B6:B9)</f>
        <v>12</v>
      </c>
      <c r="C10" s="2">
        <f t="shared" ref="C10:I10" si="5">SUM(C6:C9)</f>
        <v>15</v>
      </c>
      <c r="D10" s="2">
        <f t="shared" si="5"/>
        <v>0</v>
      </c>
      <c r="E10" s="2">
        <f t="shared" si="5"/>
        <v>0</v>
      </c>
      <c r="F10" s="2">
        <f t="shared" si="5"/>
        <v>27</v>
      </c>
      <c r="G10" s="2">
        <f t="shared" si="5"/>
        <v>79</v>
      </c>
      <c r="H10" s="2">
        <f t="shared" si="5"/>
        <v>126</v>
      </c>
      <c r="I10" s="2">
        <f t="shared" si="5"/>
        <v>12</v>
      </c>
      <c r="J10" s="4">
        <f t="shared" si="2"/>
        <v>271</v>
      </c>
      <c r="K10" s="1"/>
      <c r="M10" s="2">
        <f>SUM(M6:M9)</f>
        <v>195</v>
      </c>
      <c r="N10" s="2">
        <f t="shared" ref="N10:T10" si="6">SUM(N6:N9)</f>
        <v>28</v>
      </c>
      <c r="O10" s="2">
        <f t="shared" si="6"/>
        <v>0</v>
      </c>
      <c r="P10" s="2">
        <f t="shared" si="6"/>
        <v>0</v>
      </c>
      <c r="Q10" s="2">
        <f t="shared" si="6"/>
        <v>20</v>
      </c>
      <c r="R10" s="2">
        <f t="shared" si="6"/>
        <v>109</v>
      </c>
      <c r="S10" s="2">
        <f t="shared" si="6"/>
        <v>163</v>
      </c>
      <c r="T10" s="2">
        <f t="shared" si="6"/>
        <v>20</v>
      </c>
      <c r="U10" s="4">
        <f t="shared" si="3"/>
        <v>535</v>
      </c>
      <c r="W10" t="s">
        <v>31</v>
      </c>
      <c r="X10">
        <v>1</v>
      </c>
      <c r="Z10">
        <v>0</v>
      </c>
      <c r="AA10">
        <v>0</v>
      </c>
      <c r="AB10">
        <v>2</v>
      </c>
      <c r="AC10">
        <v>0</v>
      </c>
      <c r="AD10">
        <v>8</v>
      </c>
      <c r="AE10">
        <v>4</v>
      </c>
      <c r="AF10" s="2">
        <f t="shared" si="4"/>
        <v>15</v>
      </c>
    </row>
    <row r="11" spans="1:32" x14ac:dyDescent="0.35">
      <c r="A11" t="s">
        <v>33</v>
      </c>
      <c r="L11" t="s">
        <v>33</v>
      </c>
      <c r="X11" s="2">
        <f t="shared" ref="X11:AE11" si="7">SUM(X7:X10)</f>
        <v>590</v>
      </c>
      <c r="Y11" s="2">
        <f t="shared" si="7"/>
        <v>573</v>
      </c>
      <c r="Z11" s="2">
        <f t="shared" si="7"/>
        <v>14</v>
      </c>
      <c r="AA11" s="2">
        <f t="shared" si="7"/>
        <v>3</v>
      </c>
      <c r="AB11" s="2">
        <f t="shared" si="7"/>
        <v>73</v>
      </c>
      <c r="AC11" s="2">
        <f t="shared" si="7"/>
        <v>396</v>
      </c>
      <c r="AD11" s="2">
        <f t="shared" si="7"/>
        <v>508</v>
      </c>
      <c r="AE11" s="2">
        <f t="shared" si="7"/>
        <v>66</v>
      </c>
      <c r="AF11" s="4">
        <f>SUM(X11:AE11)</f>
        <v>2223</v>
      </c>
    </row>
    <row r="12" spans="1:32" x14ac:dyDescent="0.35">
      <c r="B12" t="s">
        <v>6</v>
      </c>
      <c r="C12" t="s">
        <v>7</v>
      </c>
      <c r="D12" t="s">
        <v>8</v>
      </c>
      <c r="E12" t="s">
        <v>9</v>
      </c>
      <c r="F12" t="s">
        <v>10</v>
      </c>
      <c r="G12" t="s">
        <v>11</v>
      </c>
      <c r="H12" t="s">
        <v>12</v>
      </c>
      <c r="I12" t="s">
        <v>13</v>
      </c>
      <c r="M12" t="s">
        <v>6</v>
      </c>
      <c r="N12" t="s">
        <v>7</v>
      </c>
      <c r="O12" t="s">
        <v>8</v>
      </c>
      <c r="P12" t="s">
        <v>9</v>
      </c>
      <c r="Q12" t="s">
        <v>10</v>
      </c>
      <c r="R12" t="s">
        <v>11</v>
      </c>
      <c r="S12" t="s">
        <v>12</v>
      </c>
      <c r="T12" t="s">
        <v>13</v>
      </c>
    </row>
    <row r="13" spans="1:32" x14ac:dyDescent="0.35">
      <c r="A13" t="s">
        <v>28</v>
      </c>
      <c r="B13">
        <v>6</v>
      </c>
      <c r="C13">
        <v>15</v>
      </c>
      <c r="D13">
        <v>0</v>
      </c>
      <c r="E13">
        <v>0</v>
      </c>
      <c r="F13">
        <v>27</v>
      </c>
      <c r="G13">
        <v>72</v>
      </c>
      <c r="H13">
        <v>125</v>
      </c>
      <c r="I13">
        <v>12</v>
      </c>
      <c r="J13" s="2">
        <f>SUM(B13:I13)</f>
        <v>257</v>
      </c>
      <c r="L13" t="s">
        <v>28</v>
      </c>
      <c r="M13">
        <v>195</v>
      </c>
      <c r="N13">
        <v>28</v>
      </c>
      <c r="O13">
        <v>0</v>
      </c>
      <c r="P13">
        <v>0</v>
      </c>
      <c r="Q13">
        <v>17</v>
      </c>
      <c r="R13">
        <v>104</v>
      </c>
      <c r="S13">
        <v>162</v>
      </c>
      <c r="T13">
        <v>20</v>
      </c>
      <c r="U13" s="2">
        <f>SUM(M13:T13)</f>
        <v>526</v>
      </c>
    </row>
    <row r="14" spans="1:32" x14ac:dyDescent="0.35">
      <c r="A14" t="s">
        <v>30</v>
      </c>
      <c r="B14">
        <v>6</v>
      </c>
      <c r="C14">
        <v>0</v>
      </c>
      <c r="D14">
        <v>0</v>
      </c>
      <c r="E14">
        <v>0</v>
      </c>
      <c r="F14">
        <v>0</v>
      </c>
      <c r="G14">
        <v>7</v>
      </c>
      <c r="H14">
        <v>1</v>
      </c>
      <c r="I14">
        <v>0</v>
      </c>
      <c r="J14" s="2">
        <f t="shared" ref="J14:J17" si="8">SUM(B14:I14)</f>
        <v>14</v>
      </c>
      <c r="L14" t="s">
        <v>30</v>
      </c>
      <c r="M14">
        <v>0</v>
      </c>
      <c r="N14">
        <v>0</v>
      </c>
      <c r="O14">
        <v>0</v>
      </c>
      <c r="P14">
        <v>0</v>
      </c>
      <c r="Q14">
        <v>3</v>
      </c>
      <c r="R14">
        <v>5</v>
      </c>
      <c r="S14">
        <v>1</v>
      </c>
      <c r="T14">
        <v>0</v>
      </c>
      <c r="U14" s="2">
        <f t="shared" ref="U14:U17" si="9">SUM(M14:T14)</f>
        <v>9</v>
      </c>
    </row>
    <row r="15" spans="1:32" x14ac:dyDescent="0.35">
      <c r="A15" t="s">
        <v>31</v>
      </c>
      <c r="B15">
        <v>0</v>
      </c>
      <c r="C15">
        <v>0</v>
      </c>
      <c r="D15">
        <v>0</v>
      </c>
      <c r="E15">
        <v>0</v>
      </c>
      <c r="F15">
        <v>0</v>
      </c>
      <c r="G15">
        <v>0</v>
      </c>
      <c r="H15">
        <v>0</v>
      </c>
      <c r="I15">
        <v>0</v>
      </c>
      <c r="J15" s="2">
        <f t="shared" si="8"/>
        <v>0</v>
      </c>
      <c r="L15" t="s">
        <v>31</v>
      </c>
      <c r="M15">
        <v>0</v>
      </c>
      <c r="N15">
        <v>0</v>
      </c>
      <c r="O15">
        <v>0</v>
      </c>
      <c r="P15">
        <v>0</v>
      </c>
      <c r="Q15">
        <v>0</v>
      </c>
      <c r="R15">
        <v>0</v>
      </c>
      <c r="S15">
        <v>0</v>
      </c>
      <c r="T15">
        <v>0</v>
      </c>
      <c r="U15" s="2">
        <f t="shared" si="9"/>
        <v>0</v>
      </c>
    </row>
    <row r="16" spans="1:32" x14ac:dyDescent="0.35">
      <c r="A16" t="s">
        <v>32</v>
      </c>
      <c r="B16">
        <v>0</v>
      </c>
      <c r="C16">
        <v>0</v>
      </c>
      <c r="D16">
        <v>0</v>
      </c>
      <c r="E16">
        <v>0</v>
      </c>
      <c r="F16">
        <v>0</v>
      </c>
      <c r="G16">
        <v>0</v>
      </c>
      <c r="H16">
        <v>0</v>
      </c>
      <c r="I16">
        <v>0</v>
      </c>
      <c r="J16" s="2">
        <f t="shared" si="8"/>
        <v>0</v>
      </c>
      <c r="L16" t="s">
        <v>32</v>
      </c>
      <c r="M16">
        <v>0</v>
      </c>
      <c r="N16">
        <v>0</v>
      </c>
      <c r="O16">
        <v>0</v>
      </c>
      <c r="P16">
        <v>0</v>
      </c>
      <c r="Q16">
        <v>0</v>
      </c>
      <c r="R16">
        <v>0</v>
      </c>
      <c r="S16">
        <v>0</v>
      </c>
      <c r="T16">
        <v>0</v>
      </c>
      <c r="U16" s="2">
        <f t="shared" si="9"/>
        <v>0</v>
      </c>
    </row>
    <row r="17" spans="1:21" x14ac:dyDescent="0.35">
      <c r="B17" s="2">
        <f>SUM(B13:B16)</f>
        <v>12</v>
      </c>
      <c r="C17" s="2">
        <f t="shared" ref="C17:I17" si="10">SUM(C13:C16)</f>
        <v>15</v>
      </c>
      <c r="D17" s="2">
        <f t="shared" si="10"/>
        <v>0</v>
      </c>
      <c r="E17" s="2">
        <f t="shared" si="10"/>
        <v>0</v>
      </c>
      <c r="F17" s="2">
        <f t="shared" si="10"/>
        <v>27</v>
      </c>
      <c r="G17" s="2">
        <f t="shared" si="10"/>
        <v>79</v>
      </c>
      <c r="H17" s="2">
        <f t="shared" si="10"/>
        <v>126</v>
      </c>
      <c r="I17" s="2">
        <f t="shared" si="10"/>
        <v>12</v>
      </c>
      <c r="J17" s="2">
        <f t="shared" si="8"/>
        <v>271</v>
      </c>
      <c r="M17" s="2">
        <f>SUM(M13:M16)</f>
        <v>195</v>
      </c>
      <c r="N17" s="2">
        <f t="shared" ref="N17:T17" si="11">SUM(N13:N16)</f>
        <v>28</v>
      </c>
      <c r="O17" s="2">
        <f t="shared" si="11"/>
        <v>0</v>
      </c>
      <c r="P17" s="2">
        <f t="shared" si="11"/>
        <v>0</v>
      </c>
      <c r="Q17" s="2">
        <f t="shared" si="11"/>
        <v>20</v>
      </c>
      <c r="R17" s="2">
        <f t="shared" si="11"/>
        <v>109</v>
      </c>
      <c r="S17" s="2">
        <f t="shared" si="11"/>
        <v>163</v>
      </c>
      <c r="T17" s="2">
        <f t="shared" si="11"/>
        <v>20</v>
      </c>
      <c r="U17" s="2">
        <f t="shared" si="9"/>
        <v>535</v>
      </c>
    </row>
    <row r="18" spans="1:21" x14ac:dyDescent="0.35">
      <c r="A18" t="s">
        <v>34</v>
      </c>
      <c r="L18" t="s">
        <v>34</v>
      </c>
    </row>
    <row r="19" spans="1:21" x14ac:dyDescent="0.35">
      <c r="B19" t="s">
        <v>6</v>
      </c>
      <c r="C19" t="s">
        <v>7</v>
      </c>
      <c r="D19" t="s">
        <v>8</v>
      </c>
      <c r="E19" t="s">
        <v>9</v>
      </c>
      <c r="F19" t="s">
        <v>10</v>
      </c>
      <c r="G19" t="s">
        <v>11</v>
      </c>
      <c r="H19" t="s">
        <v>12</v>
      </c>
      <c r="I19" t="s">
        <v>13</v>
      </c>
      <c r="M19" t="s">
        <v>6</v>
      </c>
      <c r="N19" t="s">
        <v>7</v>
      </c>
      <c r="O19" t="s">
        <v>8</v>
      </c>
      <c r="P19" t="s">
        <v>9</v>
      </c>
      <c r="Q19" t="s">
        <v>10</v>
      </c>
      <c r="R19" t="s">
        <v>11</v>
      </c>
      <c r="S19" t="s">
        <v>12</v>
      </c>
      <c r="T19" t="s">
        <v>13</v>
      </c>
    </row>
    <row r="20" spans="1:21" x14ac:dyDescent="0.35">
      <c r="A20" t="s">
        <v>28</v>
      </c>
      <c r="B20">
        <v>0</v>
      </c>
      <c r="C20">
        <v>0</v>
      </c>
      <c r="D20">
        <v>0</v>
      </c>
      <c r="E20">
        <v>0</v>
      </c>
      <c r="F20">
        <v>0</v>
      </c>
      <c r="G20">
        <v>0</v>
      </c>
      <c r="H20">
        <v>0</v>
      </c>
      <c r="I20">
        <v>0</v>
      </c>
      <c r="J20" s="2">
        <f>SUM(B20:I20)</f>
        <v>0</v>
      </c>
      <c r="L20" t="s">
        <v>28</v>
      </c>
      <c r="M20">
        <v>0</v>
      </c>
      <c r="N20">
        <v>0</v>
      </c>
      <c r="O20">
        <v>0</v>
      </c>
      <c r="P20">
        <v>0</v>
      </c>
      <c r="Q20">
        <v>0</v>
      </c>
      <c r="R20">
        <v>0</v>
      </c>
      <c r="S20">
        <v>0</v>
      </c>
      <c r="T20">
        <v>0</v>
      </c>
      <c r="U20" s="2">
        <f>SUM(M20:T20)</f>
        <v>0</v>
      </c>
    </row>
    <row r="21" spans="1:21" x14ac:dyDescent="0.35">
      <c r="A21" t="s">
        <v>30</v>
      </c>
      <c r="B21">
        <v>0</v>
      </c>
      <c r="C21">
        <v>0</v>
      </c>
      <c r="D21">
        <v>0</v>
      </c>
      <c r="E21">
        <v>0</v>
      </c>
      <c r="F21">
        <v>0</v>
      </c>
      <c r="G21">
        <v>0</v>
      </c>
      <c r="H21">
        <v>0</v>
      </c>
      <c r="I21">
        <v>0</v>
      </c>
      <c r="J21" s="2">
        <f t="shared" ref="J21:J23" si="12">SUM(B21:I21)</f>
        <v>0</v>
      </c>
      <c r="L21" t="s">
        <v>30</v>
      </c>
      <c r="M21">
        <v>0</v>
      </c>
      <c r="N21">
        <v>0</v>
      </c>
      <c r="O21">
        <v>0</v>
      </c>
      <c r="P21">
        <v>0</v>
      </c>
      <c r="Q21">
        <v>0</v>
      </c>
      <c r="R21">
        <v>0</v>
      </c>
      <c r="S21">
        <v>0</v>
      </c>
      <c r="T21">
        <v>0</v>
      </c>
      <c r="U21" s="2">
        <f t="shared" ref="U21:U23" si="13">SUM(M21:T21)</f>
        <v>0</v>
      </c>
    </row>
    <row r="22" spans="1:21" x14ac:dyDescent="0.35">
      <c r="A22" t="s">
        <v>31</v>
      </c>
      <c r="B22">
        <v>0</v>
      </c>
      <c r="C22">
        <v>0</v>
      </c>
      <c r="D22">
        <v>0</v>
      </c>
      <c r="E22">
        <v>0</v>
      </c>
      <c r="F22">
        <v>0</v>
      </c>
      <c r="G22">
        <v>0</v>
      </c>
      <c r="H22">
        <v>0</v>
      </c>
      <c r="I22">
        <v>0</v>
      </c>
      <c r="J22" s="2">
        <f t="shared" si="12"/>
        <v>0</v>
      </c>
      <c r="L22" t="s">
        <v>31</v>
      </c>
      <c r="M22">
        <v>0</v>
      </c>
      <c r="N22">
        <v>0</v>
      </c>
      <c r="O22">
        <v>0</v>
      </c>
      <c r="P22">
        <v>0</v>
      </c>
      <c r="Q22">
        <v>0</v>
      </c>
      <c r="R22">
        <v>0</v>
      </c>
      <c r="S22">
        <v>0</v>
      </c>
      <c r="T22">
        <v>0</v>
      </c>
      <c r="U22" s="2">
        <f t="shared" si="13"/>
        <v>0</v>
      </c>
    </row>
    <row r="23" spans="1:21" x14ac:dyDescent="0.35">
      <c r="A23" t="s">
        <v>32</v>
      </c>
      <c r="B23">
        <v>0</v>
      </c>
      <c r="C23">
        <v>0</v>
      </c>
      <c r="D23">
        <v>0</v>
      </c>
      <c r="E23">
        <v>0</v>
      </c>
      <c r="F23">
        <v>0</v>
      </c>
      <c r="G23">
        <v>0</v>
      </c>
      <c r="H23">
        <v>0</v>
      </c>
      <c r="I23">
        <v>0</v>
      </c>
      <c r="J23" s="2">
        <f t="shared" si="12"/>
        <v>0</v>
      </c>
      <c r="L23" t="s">
        <v>32</v>
      </c>
      <c r="M23">
        <v>0</v>
      </c>
      <c r="N23">
        <v>0</v>
      </c>
      <c r="O23">
        <v>0</v>
      </c>
      <c r="P23">
        <v>0</v>
      </c>
      <c r="Q23">
        <v>0</v>
      </c>
      <c r="R23">
        <v>0</v>
      </c>
      <c r="S23">
        <v>0</v>
      </c>
      <c r="T23">
        <v>0</v>
      </c>
      <c r="U23" s="2">
        <f t="shared" si="13"/>
        <v>0</v>
      </c>
    </row>
    <row r="24" spans="1:21" x14ac:dyDescent="0.35">
      <c r="B24" s="2">
        <f>SUM(B20:B23)</f>
        <v>0</v>
      </c>
      <c r="C24" s="2">
        <f t="shared" ref="C24:I24" si="14">SUM(C20:C23)</f>
        <v>0</v>
      </c>
      <c r="D24" s="2">
        <f t="shared" si="14"/>
        <v>0</v>
      </c>
      <c r="E24" s="2">
        <f t="shared" si="14"/>
        <v>0</v>
      </c>
      <c r="F24" s="2">
        <f t="shared" si="14"/>
        <v>0</v>
      </c>
      <c r="G24" s="2">
        <f t="shared" si="14"/>
        <v>0</v>
      </c>
      <c r="H24" s="2">
        <f t="shared" si="14"/>
        <v>0</v>
      </c>
      <c r="I24" s="2">
        <f t="shared" si="14"/>
        <v>0</v>
      </c>
      <c r="J24" s="2">
        <f>SUM(J20:J23)</f>
        <v>0</v>
      </c>
      <c r="M24" s="2">
        <f>SUM(M20:M23)</f>
        <v>0</v>
      </c>
      <c r="N24" s="2">
        <f t="shared" ref="N24:T24" si="15">SUM(N20:N23)</f>
        <v>0</v>
      </c>
      <c r="O24" s="2">
        <f t="shared" si="15"/>
        <v>0</v>
      </c>
      <c r="P24" s="2">
        <f t="shared" si="15"/>
        <v>0</v>
      </c>
      <c r="Q24" s="2">
        <f t="shared" si="15"/>
        <v>0</v>
      </c>
      <c r="R24" s="2">
        <f t="shared" si="15"/>
        <v>0</v>
      </c>
      <c r="S24" s="2">
        <f t="shared" si="15"/>
        <v>0</v>
      </c>
      <c r="T24" s="2">
        <f t="shared" si="15"/>
        <v>0</v>
      </c>
      <c r="U24" s="2">
        <f>SUM(U20:U23)</f>
        <v>0</v>
      </c>
    </row>
    <row r="25" spans="1:21" x14ac:dyDescent="0.35">
      <c r="A25" t="s">
        <v>35</v>
      </c>
      <c r="L25" t="s">
        <v>35</v>
      </c>
    </row>
    <row r="26" spans="1:21" x14ac:dyDescent="0.35">
      <c r="B26" t="s">
        <v>6</v>
      </c>
      <c r="C26" t="s">
        <v>7</v>
      </c>
      <c r="D26" t="s">
        <v>8</v>
      </c>
      <c r="E26" t="s">
        <v>9</v>
      </c>
      <c r="F26" t="s">
        <v>10</v>
      </c>
      <c r="G26" t="s">
        <v>11</v>
      </c>
      <c r="H26" t="s">
        <v>12</v>
      </c>
      <c r="I26" t="s">
        <v>13</v>
      </c>
      <c r="M26" t="s">
        <v>6</v>
      </c>
      <c r="N26" t="s">
        <v>7</v>
      </c>
      <c r="O26" t="s">
        <v>8</v>
      </c>
      <c r="P26" t="s">
        <v>9</v>
      </c>
      <c r="Q26" t="s">
        <v>10</v>
      </c>
      <c r="R26" t="s">
        <v>11</v>
      </c>
      <c r="S26" t="s">
        <v>12</v>
      </c>
      <c r="T26" t="s">
        <v>13</v>
      </c>
    </row>
    <row r="27" spans="1:21" x14ac:dyDescent="0.35">
      <c r="A27" t="s">
        <v>28</v>
      </c>
      <c r="B27">
        <v>0</v>
      </c>
      <c r="C27">
        <v>0</v>
      </c>
      <c r="D27">
        <v>0</v>
      </c>
      <c r="E27">
        <v>0</v>
      </c>
      <c r="F27">
        <v>0</v>
      </c>
      <c r="G27">
        <v>0</v>
      </c>
      <c r="H27">
        <v>0</v>
      </c>
      <c r="I27">
        <v>0</v>
      </c>
      <c r="J27" s="2">
        <f>SUM(B27:I27)</f>
        <v>0</v>
      </c>
      <c r="L27" t="s">
        <v>28</v>
      </c>
      <c r="M27">
        <v>0</v>
      </c>
      <c r="N27">
        <v>0</v>
      </c>
      <c r="O27">
        <v>0</v>
      </c>
      <c r="P27">
        <v>0</v>
      </c>
      <c r="Q27">
        <v>0</v>
      </c>
      <c r="R27">
        <v>0</v>
      </c>
      <c r="S27">
        <v>0</v>
      </c>
      <c r="T27">
        <v>0</v>
      </c>
      <c r="U27" s="2">
        <f>SUM(M27:T27)</f>
        <v>0</v>
      </c>
    </row>
    <row r="28" spans="1:21" x14ac:dyDescent="0.35">
      <c r="A28" t="s">
        <v>30</v>
      </c>
      <c r="B28">
        <v>0</v>
      </c>
      <c r="C28">
        <v>0</v>
      </c>
      <c r="D28">
        <v>0</v>
      </c>
      <c r="E28">
        <v>0</v>
      </c>
      <c r="F28">
        <v>0</v>
      </c>
      <c r="G28">
        <v>0</v>
      </c>
      <c r="H28">
        <v>0</v>
      </c>
      <c r="I28">
        <v>0</v>
      </c>
      <c r="J28" s="2">
        <f t="shared" ref="J28:J30" si="16">SUM(B28:I28)</f>
        <v>0</v>
      </c>
      <c r="L28" t="s">
        <v>30</v>
      </c>
      <c r="M28">
        <v>0</v>
      </c>
      <c r="N28">
        <v>0</v>
      </c>
      <c r="O28">
        <v>0</v>
      </c>
      <c r="P28">
        <v>0</v>
      </c>
      <c r="Q28">
        <v>0</v>
      </c>
      <c r="R28">
        <v>0</v>
      </c>
      <c r="S28">
        <v>0</v>
      </c>
      <c r="T28">
        <v>0</v>
      </c>
      <c r="U28" s="2">
        <f t="shared" ref="U28:U30" si="17">SUM(M28:T28)</f>
        <v>0</v>
      </c>
    </row>
    <row r="29" spans="1:21" x14ac:dyDescent="0.35">
      <c r="A29" t="s">
        <v>31</v>
      </c>
      <c r="B29">
        <v>0</v>
      </c>
      <c r="C29">
        <v>0</v>
      </c>
      <c r="D29">
        <v>0</v>
      </c>
      <c r="E29">
        <v>0</v>
      </c>
      <c r="F29">
        <v>0</v>
      </c>
      <c r="G29">
        <v>0</v>
      </c>
      <c r="H29">
        <v>0</v>
      </c>
      <c r="I29">
        <v>0</v>
      </c>
      <c r="J29" s="2">
        <f t="shared" si="16"/>
        <v>0</v>
      </c>
      <c r="L29" t="s">
        <v>31</v>
      </c>
      <c r="M29">
        <v>0</v>
      </c>
      <c r="N29">
        <v>0</v>
      </c>
      <c r="O29">
        <v>0</v>
      </c>
      <c r="P29">
        <v>0</v>
      </c>
      <c r="Q29">
        <v>0</v>
      </c>
      <c r="R29">
        <v>0</v>
      </c>
      <c r="S29">
        <v>0</v>
      </c>
      <c r="T29">
        <v>0</v>
      </c>
      <c r="U29" s="2">
        <f t="shared" si="17"/>
        <v>0</v>
      </c>
    </row>
    <row r="30" spans="1:21" x14ac:dyDescent="0.35">
      <c r="A30" t="s">
        <v>32</v>
      </c>
      <c r="B30">
        <v>0</v>
      </c>
      <c r="C30">
        <v>0</v>
      </c>
      <c r="D30">
        <v>0</v>
      </c>
      <c r="E30">
        <v>0</v>
      </c>
      <c r="F30">
        <v>0</v>
      </c>
      <c r="G30">
        <v>0</v>
      </c>
      <c r="H30">
        <v>0</v>
      </c>
      <c r="I30">
        <v>0</v>
      </c>
      <c r="J30" s="2">
        <f t="shared" si="16"/>
        <v>0</v>
      </c>
      <c r="L30" t="s">
        <v>32</v>
      </c>
      <c r="M30">
        <v>0</v>
      </c>
      <c r="N30">
        <v>0</v>
      </c>
      <c r="O30">
        <v>0</v>
      </c>
      <c r="P30">
        <v>0</v>
      </c>
      <c r="Q30">
        <v>0</v>
      </c>
      <c r="R30">
        <v>0</v>
      </c>
      <c r="S30">
        <v>0</v>
      </c>
      <c r="T30">
        <v>0</v>
      </c>
      <c r="U30" s="2">
        <f t="shared" si="17"/>
        <v>0</v>
      </c>
    </row>
    <row r="31" spans="1:21" x14ac:dyDescent="0.35">
      <c r="B31" s="2">
        <f>SUM(B27:B30)</f>
        <v>0</v>
      </c>
      <c r="C31" s="2">
        <f t="shared" ref="C31:I31" si="18">SUM(C27:C30)</f>
        <v>0</v>
      </c>
      <c r="D31" s="2">
        <f t="shared" si="18"/>
        <v>0</v>
      </c>
      <c r="E31" s="2">
        <f t="shared" si="18"/>
        <v>0</v>
      </c>
      <c r="F31" s="2">
        <f t="shared" si="18"/>
        <v>0</v>
      </c>
      <c r="G31" s="2">
        <f t="shared" si="18"/>
        <v>0</v>
      </c>
      <c r="H31" s="2">
        <f t="shared" si="18"/>
        <v>0</v>
      </c>
      <c r="I31" s="2">
        <f t="shared" si="18"/>
        <v>0</v>
      </c>
      <c r="J31" s="2">
        <f>SUM(J27:J30)</f>
        <v>0</v>
      </c>
      <c r="M31" s="2">
        <f t="shared" ref="M31:T31" si="19">SUM(M27:M30)</f>
        <v>0</v>
      </c>
      <c r="N31" s="2">
        <f t="shared" si="19"/>
        <v>0</v>
      </c>
      <c r="O31" s="2">
        <f t="shared" si="19"/>
        <v>0</v>
      </c>
      <c r="P31" s="2">
        <f t="shared" si="19"/>
        <v>0</v>
      </c>
      <c r="Q31" s="2">
        <f t="shared" si="19"/>
        <v>0</v>
      </c>
      <c r="R31" s="2">
        <f t="shared" si="19"/>
        <v>0</v>
      </c>
      <c r="S31" s="2">
        <f t="shared" si="19"/>
        <v>0</v>
      </c>
      <c r="T31" s="2">
        <f t="shared" si="19"/>
        <v>0</v>
      </c>
      <c r="U31" s="2">
        <f>SUM(U27:U30)</f>
        <v>0</v>
      </c>
    </row>
    <row r="32" spans="1:21" x14ac:dyDescent="0.35">
      <c r="A32" t="s">
        <v>36</v>
      </c>
      <c r="L32" t="s">
        <v>36</v>
      </c>
    </row>
    <row r="33" spans="1:21" x14ac:dyDescent="0.35">
      <c r="B33" t="s">
        <v>6</v>
      </c>
      <c r="C33" t="s">
        <v>7</v>
      </c>
      <c r="D33" t="s">
        <v>8</v>
      </c>
      <c r="E33" t="s">
        <v>9</v>
      </c>
      <c r="F33" t="s">
        <v>10</v>
      </c>
      <c r="G33" t="s">
        <v>11</v>
      </c>
      <c r="H33" t="s">
        <v>12</v>
      </c>
      <c r="I33" t="s">
        <v>13</v>
      </c>
      <c r="M33" t="s">
        <v>6</v>
      </c>
      <c r="N33" t="s">
        <v>7</v>
      </c>
      <c r="O33" t="s">
        <v>8</v>
      </c>
      <c r="P33" t="s">
        <v>9</v>
      </c>
      <c r="Q33" t="s">
        <v>10</v>
      </c>
      <c r="R33" t="s">
        <v>11</v>
      </c>
      <c r="S33" t="s">
        <v>12</v>
      </c>
      <c r="T33" t="s">
        <v>13</v>
      </c>
    </row>
    <row r="34" spans="1:21" x14ac:dyDescent="0.35">
      <c r="A34" t="s">
        <v>28</v>
      </c>
      <c r="B34">
        <v>0</v>
      </c>
      <c r="C34">
        <v>0</v>
      </c>
      <c r="D34">
        <v>0</v>
      </c>
      <c r="E34">
        <v>0</v>
      </c>
      <c r="F34">
        <v>0</v>
      </c>
      <c r="G34">
        <v>0</v>
      </c>
      <c r="H34">
        <v>0</v>
      </c>
      <c r="I34">
        <v>0</v>
      </c>
      <c r="J34" s="2">
        <f>B34+C34+D34+E34+F34+G34+H34+I34</f>
        <v>0</v>
      </c>
      <c r="L34" t="s">
        <v>28</v>
      </c>
      <c r="M34">
        <v>0</v>
      </c>
      <c r="N34">
        <v>0</v>
      </c>
      <c r="O34">
        <v>0</v>
      </c>
      <c r="P34">
        <v>0</v>
      </c>
      <c r="Q34">
        <v>0</v>
      </c>
      <c r="R34">
        <v>0</v>
      </c>
      <c r="S34">
        <v>0</v>
      </c>
      <c r="T34">
        <v>0</v>
      </c>
      <c r="U34" s="2">
        <f>SUM(M34:T34)</f>
        <v>0</v>
      </c>
    </row>
    <row r="35" spans="1:21" x14ac:dyDescent="0.35">
      <c r="A35" t="s">
        <v>30</v>
      </c>
      <c r="B35">
        <v>0</v>
      </c>
      <c r="C35">
        <v>0</v>
      </c>
      <c r="D35">
        <v>0</v>
      </c>
      <c r="E35">
        <v>0</v>
      </c>
      <c r="F35">
        <v>0</v>
      </c>
      <c r="G35">
        <v>0</v>
      </c>
      <c r="H35">
        <v>0</v>
      </c>
      <c r="I35">
        <v>0</v>
      </c>
      <c r="J35" s="2">
        <f t="shared" ref="J35:J37" si="20">B35+C35+D35+E35+F35+G35+H35+I35</f>
        <v>0</v>
      </c>
      <c r="L35" t="s">
        <v>30</v>
      </c>
      <c r="M35">
        <v>0</v>
      </c>
      <c r="N35">
        <v>0</v>
      </c>
      <c r="O35">
        <v>0</v>
      </c>
      <c r="P35">
        <v>0</v>
      </c>
      <c r="Q35">
        <v>0</v>
      </c>
      <c r="R35">
        <v>0</v>
      </c>
      <c r="S35">
        <v>0</v>
      </c>
      <c r="T35">
        <v>0</v>
      </c>
      <c r="U35" s="2">
        <f t="shared" ref="U35:U37" si="21">SUM(M35:T35)</f>
        <v>0</v>
      </c>
    </row>
    <row r="36" spans="1:21" x14ac:dyDescent="0.35">
      <c r="A36" t="s">
        <v>31</v>
      </c>
      <c r="B36">
        <v>0</v>
      </c>
      <c r="C36">
        <v>0</v>
      </c>
      <c r="D36">
        <v>0</v>
      </c>
      <c r="E36">
        <v>0</v>
      </c>
      <c r="F36">
        <v>0</v>
      </c>
      <c r="G36">
        <v>0</v>
      </c>
      <c r="H36">
        <v>0</v>
      </c>
      <c r="I36">
        <v>0</v>
      </c>
      <c r="J36" s="2">
        <f t="shared" si="20"/>
        <v>0</v>
      </c>
      <c r="L36" t="s">
        <v>31</v>
      </c>
      <c r="M36">
        <v>0</v>
      </c>
      <c r="N36">
        <v>0</v>
      </c>
      <c r="O36">
        <v>0</v>
      </c>
      <c r="P36">
        <v>0</v>
      </c>
      <c r="Q36">
        <v>0</v>
      </c>
      <c r="R36">
        <v>0</v>
      </c>
      <c r="S36">
        <v>0</v>
      </c>
      <c r="T36">
        <v>0</v>
      </c>
      <c r="U36" s="2">
        <f t="shared" si="21"/>
        <v>0</v>
      </c>
    </row>
    <row r="37" spans="1:21" x14ac:dyDescent="0.35">
      <c r="A37" t="s">
        <v>32</v>
      </c>
      <c r="B37">
        <v>0</v>
      </c>
      <c r="C37">
        <v>0</v>
      </c>
      <c r="D37">
        <v>0</v>
      </c>
      <c r="E37">
        <v>0</v>
      </c>
      <c r="F37">
        <v>0</v>
      </c>
      <c r="G37">
        <v>0</v>
      </c>
      <c r="H37">
        <v>0</v>
      </c>
      <c r="I37">
        <v>0</v>
      </c>
      <c r="J37" s="2">
        <f t="shared" si="20"/>
        <v>0</v>
      </c>
      <c r="L37" t="s">
        <v>32</v>
      </c>
      <c r="M37">
        <v>0</v>
      </c>
      <c r="N37">
        <v>0</v>
      </c>
      <c r="O37">
        <v>0</v>
      </c>
      <c r="P37">
        <v>0</v>
      </c>
      <c r="Q37">
        <v>0</v>
      </c>
      <c r="R37">
        <v>0</v>
      </c>
      <c r="S37">
        <v>0</v>
      </c>
      <c r="T37">
        <v>0</v>
      </c>
      <c r="U37" s="2">
        <f t="shared" si="21"/>
        <v>0</v>
      </c>
    </row>
    <row r="38" spans="1:21" x14ac:dyDescent="0.35">
      <c r="B38" s="2">
        <f>SUM(B34:B37)</f>
        <v>0</v>
      </c>
      <c r="C38" s="2">
        <f t="shared" ref="C38:I38" si="22">SUM(C34:C37)</f>
        <v>0</v>
      </c>
      <c r="D38" s="2">
        <f t="shared" si="22"/>
        <v>0</v>
      </c>
      <c r="E38" s="2">
        <f t="shared" si="22"/>
        <v>0</v>
      </c>
      <c r="F38" s="2">
        <f t="shared" si="22"/>
        <v>0</v>
      </c>
      <c r="G38" s="2">
        <f t="shared" si="22"/>
        <v>0</v>
      </c>
      <c r="H38" s="2">
        <f t="shared" si="22"/>
        <v>0</v>
      </c>
      <c r="I38" s="2">
        <f t="shared" si="22"/>
        <v>0</v>
      </c>
      <c r="J38" s="2">
        <f>B38+C38+D38+E38+F38+G38+H38+I38</f>
        <v>0</v>
      </c>
      <c r="M38" s="2">
        <f>SUM(M34:M37)</f>
        <v>0</v>
      </c>
      <c r="N38" s="2">
        <f t="shared" ref="N38:T38" si="23">SUM(N34:N37)</f>
        <v>0</v>
      </c>
      <c r="O38" s="2">
        <f t="shared" si="23"/>
        <v>0</v>
      </c>
      <c r="P38" s="2">
        <f t="shared" si="23"/>
        <v>0</v>
      </c>
      <c r="Q38" s="2">
        <f t="shared" si="23"/>
        <v>0</v>
      </c>
      <c r="R38" s="2">
        <f t="shared" si="23"/>
        <v>0</v>
      </c>
      <c r="S38" s="2">
        <f t="shared" si="23"/>
        <v>0</v>
      </c>
      <c r="T38" s="2">
        <f t="shared" si="23"/>
        <v>0</v>
      </c>
      <c r="U38" s="2">
        <f>SUM(M38:T38)</f>
        <v>0</v>
      </c>
    </row>
  </sheetData>
  <mergeCells count="2">
    <mergeCell ref="A1:N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E10C-9EE3-405D-A31A-00BBBD48EE77}">
  <dimension ref="A1:AF38"/>
  <sheetViews>
    <sheetView workbookViewId="0">
      <selection activeCell="AB22" sqref="AB22"/>
    </sheetView>
  </sheetViews>
  <sheetFormatPr defaultColWidth="8.7265625"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4" width="5.54296875" bestFit="1" customWidth="1"/>
    <col min="25" max="25" width="4.1796875" bestFit="1" customWidth="1"/>
    <col min="26" max="26" width="4.8164062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25</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 t="shared" ref="B6:I9" si="0">B13+B20+B27+B34</f>
        <v>110</v>
      </c>
      <c r="C6">
        <f t="shared" si="0"/>
        <v>266</v>
      </c>
      <c r="D6">
        <f t="shared" si="0"/>
        <v>4</v>
      </c>
      <c r="E6">
        <f t="shared" si="0"/>
        <v>3</v>
      </c>
      <c r="F6">
        <f t="shared" si="0"/>
        <v>72</v>
      </c>
      <c r="G6">
        <f t="shared" si="0"/>
        <v>548</v>
      </c>
      <c r="H6">
        <f t="shared" si="0"/>
        <v>654</v>
      </c>
      <c r="I6">
        <f t="shared" si="0"/>
        <v>80</v>
      </c>
      <c r="J6" s="2">
        <f>SUM(B6:I6)</f>
        <v>1737</v>
      </c>
      <c r="L6" t="s">
        <v>28</v>
      </c>
      <c r="M6">
        <f t="shared" ref="M6:T9" si="1">M13+M20+M27+M34</f>
        <v>108</v>
      </c>
      <c r="N6">
        <f t="shared" si="1"/>
        <v>212</v>
      </c>
      <c r="O6">
        <f t="shared" si="1"/>
        <v>9</v>
      </c>
      <c r="P6">
        <f t="shared" si="1"/>
        <v>16</v>
      </c>
      <c r="Q6">
        <f t="shared" si="1"/>
        <v>148</v>
      </c>
      <c r="R6">
        <f t="shared" si="1"/>
        <v>660</v>
      </c>
      <c r="S6">
        <f t="shared" si="1"/>
        <v>600</v>
      </c>
      <c r="T6">
        <f t="shared" si="1"/>
        <v>96</v>
      </c>
      <c r="U6" s="2">
        <f>SUM(M6:T6)</f>
        <v>1849</v>
      </c>
      <c r="X6" t="s">
        <v>6</v>
      </c>
      <c r="Y6" t="s">
        <v>7</v>
      </c>
      <c r="Z6" t="s">
        <v>29</v>
      </c>
      <c r="AA6" t="s">
        <v>9</v>
      </c>
      <c r="AB6" t="s">
        <v>10</v>
      </c>
      <c r="AC6" t="s">
        <v>11</v>
      </c>
      <c r="AD6" t="s">
        <v>12</v>
      </c>
      <c r="AE6" t="s">
        <v>13</v>
      </c>
    </row>
    <row r="7" spans="1:32" x14ac:dyDescent="0.35">
      <c r="A7" t="s">
        <v>30</v>
      </c>
      <c r="B7">
        <f t="shared" si="0"/>
        <v>4</v>
      </c>
      <c r="C7">
        <f t="shared" si="0"/>
        <v>9</v>
      </c>
      <c r="D7">
        <f t="shared" si="0"/>
        <v>0</v>
      </c>
      <c r="E7">
        <f t="shared" si="0"/>
        <v>0</v>
      </c>
      <c r="F7">
        <f t="shared" si="0"/>
        <v>16</v>
      </c>
      <c r="G7">
        <f t="shared" si="0"/>
        <v>12</v>
      </c>
      <c r="H7">
        <f t="shared" si="0"/>
        <v>2</v>
      </c>
      <c r="I7">
        <f t="shared" si="0"/>
        <v>0</v>
      </c>
      <c r="J7" s="2">
        <f t="shared" ref="J7:J10" si="2">SUM(B7:I7)</f>
        <v>43</v>
      </c>
      <c r="L7" t="s">
        <v>30</v>
      </c>
      <c r="M7">
        <f t="shared" si="1"/>
        <v>0</v>
      </c>
      <c r="N7">
        <f t="shared" si="1"/>
        <v>32</v>
      </c>
      <c r="O7">
        <f t="shared" si="1"/>
        <v>0</v>
      </c>
      <c r="P7">
        <f t="shared" si="1"/>
        <v>0</v>
      </c>
      <c r="Q7">
        <f t="shared" si="1"/>
        <v>2</v>
      </c>
      <c r="R7">
        <f t="shared" si="1"/>
        <v>0</v>
      </c>
      <c r="S7">
        <f t="shared" si="1"/>
        <v>0</v>
      </c>
      <c r="T7">
        <f t="shared" si="1"/>
        <v>0</v>
      </c>
      <c r="U7" s="2">
        <f t="shared" ref="U7:U10" si="3">SUM(M7:T7)</f>
        <v>34</v>
      </c>
      <c r="W7" t="s">
        <v>28</v>
      </c>
      <c r="X7">
        <v>225</v>
      </c>
      <c r="Y7">
        <v>315</v>
      </c>
      <c r="Z7">
        <v>2</v>
      </c>
      <c r="AA7">
        <v>3</v>
      </c>
      <c r="AB7">
        <v>48</v>
      </c>
      <c r="AC7">
        <v>417</v>
      </c>
      <c r="AD7">
        <v>548</v>
      </c>
      <c r="AE7">
        <v>70</v>
      </c>
      <c r="AF7" s="2">
        <f>SUM(X7:AE7)</f>
        <v>1628</v>
      </c>
    </row>
    <row r="8" spans="1:32" x14ac:dyDescent="0.35">
      <c r="A8" t="s">
        <v>31</v>
      </c>
      <c r="B8">
        <f t="shared" si="0"/>
        <v>0</v>
      </c>
      <c r="C8">
        <f t="shared" si="0"/>
        <v>0</v>
      </c>
      <c r="D8">
        <f t="shared" si="0"/>
        <v>0</v>
      </c>
      <c r="E8">
        <f t="shared" si="0"/>
        <v>0</v>
      </c>
      <c r="F8">
        <f t="shared" si="0"/>
        <v>2</v>
      </c>
      <c r="G8">
        <f t="shared" si="0"/>
        <v>0</v>
      </c>
      <c r="H8">
        <f t="shared" si="0"/>
        <v>1</v>
      </c>
      <c r="I8">
        <f t="shared" si="0"/>
        <v>2</v>
      </c>
      <c r="J8" s="2">
        <f t="shared" si="2"/>
        <v>5</v>
      </c>
      <c r="L8" t="s">
        <v>31</v>
      </c>
      <c r="M8">
        <f t="shared" si="1"/>
        <v>0</v>
      </c>
      <c r="N8">
        <f t="shared" si="1"/>
        <v>0</v>
      </c>
      <c r="O8">
        <f t="shared" si="1"/>
        <v>0</v>
      </c>
      <c r="P8">
        <f t="shared" si="1"/>
        <v>0</v>
      </c>
      <c r="Q8">
        <f t="shared" si="1"/>
        <v>2</v>
      </c>
      <c r="R8">
        <f t="shared" si="1"/>
        <v>2</v>
      </c>
      <c r="S8">
        <f t="shared" si="1"/>
        <v>5</v>
      </c>
      <c r="T8">
        <f t="shared" si="1"/>
        <v>1</v>
      </c>
      <c r="U8" s="2">
        <f t="shared" si="3"/>
        <v>10</v>
      </c>
      <c r="W8" t="s">
        <v>30</v>
      </c>
      <c r="X8">
        <v>4</v>
      </c>
      <c r="Y8">
        <v>3</v>
      </c>
      <c r="Z8">
        <v>0</v>
      </c>
      <c r="AA8">
        <v>0</v>
      </c>
      <c r="AB8">
        <v>14</v>
      </c>
      <c r="AC8">
        <v>12</v>
      </c>
      <c r="AD8">
        <v>2</v>
      </c>
      <c r="AE8">
        <v>0</v>
      </c>
      <c r="AF8" s="2">
        <f t="shared" ref="AF8:AF10" si="4">SUM(X8:AE8)</f>
        <v>35</v>
      </c>
    </row>
    <row r="9" spans="1:32" x14ac:dyDescent="0.35">
      <c r="A9" t="s">
        <v>32</v>
      </c>
      <c r="B9">
        <f>B16+B23+B30+B37</f>
        <v>332</v>
      </c>
      <c r="C9">
        <f t="shared" si="0"/>
        <v>244</v>
      </c>
      <c r="D9">
        <f t="shared" si="0"/>
        <v>11</v>
      </c>
      <c r="E9">
        <f t="shared" si="0"/>
        <v>0</v>
      </c>
      <c r="F9">
        <f t="shared" si="0"/>
        <v>0</v>
      </c>
      <c r="G9">
        <f t="shared" si="0"/>
        <v>0</v>
      </c>
      <c r="H9">
        <f t="shared" si="0"/>
        <v>0</v>
      </c>
      <c r="I9">
        <f t="shared" si="0"/>
        <v>0</v>
      </c>
      <c r="J9" s="2">
        <f t="shared" si="2"/>
        <v>587</v>
      </c>
      <c r="L9" t="s">
        <v>32</v>
      </c>
      <c r="M9">
        <f>M16+M23+M30+M37</f>
        <v>339</v>
      </c>
      <c r="N9">
        <f t="shared" si="1"/>
        <v>186</v>
      </c>
      <c r="O9">
        <f t="shared" si="1"/>
        <v>20</v>
      </c>
      <c r="P9">
        <f t="shared" si="1"/>
        <v>0</v>
      </c>
      <c r="Q9">
        <f t="shared" si="1"/>
        <v>0</v>
      </c>
      <c r="R9">
        <f t="shared" si="1"/>
        <v>0</v>
      </c>
      <c r="S9">
        <f t="shared" si="1"/>
        <v>0</v>
      </c>
      <c r="T9">
        <f t="shared" si="1"/>
        <v>0</v>
      </c>
      <c r="U9" s="2">
        <f t="shared" si="3"/>
        <v>545</v>
      </c>
      <c r="W9" t="s">
        <v>32</v>
      </c>
      <c r="X9">
        <v>514</v>
      </c>
      <c r="Y9">
        <v>244</v>
      </c>
      <c r="Z9">
        <v>11</v>
      </c>
      <c r="AA9">
        <v>0</v>
      </c>
      <c r="AB9">
        <v>0</v>
      </c>
      <c r="AC9">
        <v>0</v>
      </c>
      <c r="AD9">
        <v>0</v>
      </c>
      <c r="AE9">
        <v>0</v>
      </c>
      <c r="AF9" s="2">
        <f>SUM(X9:AE9)</f>
        <v>769</v>
      </c>
    </row>
    <row r="10" spans="1:32" x14ac:dyDescent="0.35">
      <c r="B10" s="2">
        <f>SUM(B6:B9)</f>
        <v>446</v>
      </c>
      <c r="C10" s="2">
        <f t="shared" ref="C10:I10" si="5">SUM(C6:C9)</f>
        <v>519</v>
      </c>
      <c r="D10" s="2">
        <f t="shared" si="5"/>
        <v>15</v>
      </c>
      <c r="E10" s="2">
        <f t="shared" si="5"/>
        <v>3</v>
      </c>
      <c r="F10" s="2">
        <f t="shared" si="5"/>
        <v>90</v>
      </c>
      <c r="G10" s="2">
        <f t="shared" si="5"/>
        <v>560</v>
      </c>
      <c r="H10" s="2">
        <f t="shared" si="5"/>
        <v>657</v>
      </c>
      <c r="I10" s="2">
        <f t="shared" si="5"/>
        <v>82</v>
      </c>
      <c r="J10" s="4">
        <f t="shared" si="2"/>
        <v>2372</v>
      </c>
      <c r="K10" s="1"/>
      <c r="M10" s="2">
        <f>SUM(M6:M9)</f>
        <v>447</v>
      </c>
      <c r="N10" s="2">
        <f t="shared" ref="N10:T10" si="6">SUM(N6:N9)</f>
        <v>430</v>
      </c>
      <c r="O10" s="2">
        <f t="shared" si="6"/>
        <v>29</v>
      </c>
      <c r="P10" s="2">
        <f t="shared" si="6"/>
        <v>16</v>
      </c>
      <c r="Q10" s="2">
        <f t="shared" si="6"/>
        <v>152</v>
      </c>
      <c r="R10" s="2">
        <f t="shared" si="6"/>
        <v>662</v>
      </c>
      <c r="S10" s="2">
        <f t="shared" si="6"/>
        <v>605</v>
      </c>
      <c r="T10" s="2">
        <f t="shared" si="6"/>
        <v>97</v>
      </c>
      <c r="U10" s="4">
        <f t="shared" si="3"/>
        <v>2438</v>
      </c>
      <c r="W10" t="s">
        <v>31</v>
      </c>
      <c r="X10">
        <v>1</v>
      </c>
      <c r="Y10">
        <v>0</v>
      </c>
      <c r="Z10">
        <v>0</v>
      </c>
      <c r="AA10">
        <v>0</v>
      </c>
      <c r="AB10">
        <v>2</v>
      </c>
      <c r="AC10">
        <v>0</v>
      </c>
      <c r="AD10">
        <v>8</v>
      </c>
      <c r="AE10">
        <v>4</v>
      </c>
      <c r="AF10" s="2">
        <f t="shared" si="4"/>
        <v>15</v>
      </c>
    </row>
    <row r="11" spans="1:32" x14ac:dyDescent="0.35">
      <c r="A11" t="s">
        <v>33</v>
      </c>
      <c r="L11" t="s">
        <v>33</v>
      </c>
      <c r="X11" s="2">
        <f>SUM(X7:X10)</f>
        <v>744</v>
      </c>
      <c r="Y11" s="2">
        <f t="shared" ref="Y11:AE11" si="7">SUM(Y7:Y10)</f>
        <v>562</v>
      </c>
      <c r="Z11" s="2">
        <f t="shared" si="7"/>
        <v>13</v>
      </c>
      <c r="AA11" s="2">
        <f t="shared" si="7"/>
        <v>3</v>
      </c>
      <c r="AB11" s="2">
        <f t="shared" si="7"/>
        <v>64</v>
      </c>
      <c r="AC11" s="2">
        <f t="shared" si="7"/>
        <v>429</v>
      </c>
      <c r="AD11" s="2">
        <f t="shared" si="7"/>
        <v>558</v>
      </c>
      <c r="AE11" s="2">
        <f t="shared" si="7"/>
        <v>74</v>
      </c>
      <c r="AF11" s="4">
        <f>SUM(X11:AE11)</f>
        <v>2447</v>
      </c>
    </row>
    <row r="12" spans="1:32" x14ac:dyDescent="0.35">
      <c r="B12" t="s">
        <v>6</v>
      </c>
      <c r="C12" t="s">
        <v>7</v>
      </c>
      <c r="D12" t="s">
        <v>8</v>
      </c>
      <c r="E12" t="s">
        <v>9</v>
      </c>
      <c r="F12" t="s">
        <v>10</v>
      </c>
      <c r="G12" t="s">
        <v>11</v>
      </c>
      <c r="H12" t="s">
        <v>12</v>
      </c>
      <c r="I12" t="s">
        <v>13</v>
      </c>
      <c r="M12" t="s">
        <v>6</v>
      </c>
      <c r="N12" t="s">
        <v>7</v>
      </c>
      <c r="O12" t="s">
        <v>8</v>
      </c>
      <c r="P12" t="s">
        <v>9</v>
      </c>
      <c r="Q12" t="s">
        <v>10</v>
      </c>
      <c r="R12" t="s">
        <v>11</v>
      </c>
      <c r="S12" t="s">
        <v>12</v>
      </c>
      <c r="T12" t="s">
        <v>13</v>
      </c>
    </row>
    <row r="13" spans="1:32" x14ac:dyDescent="0.35">
      <c r="A13" t="s">
        <v>28</v>
      </c>
      <c r="B13">
        <v>8</v>
      </c>
      <c r="C13">
        <v>44</v>
      </c>
      <c r="D13">
        <v>2</v>
      </c>
      <c r="E13">
        <v>1</v>
      </c>
      <c r="F13">
        <v>33</v>
      </c>
      <c r="G13">
        <v>160</v>
      </c>
      <c r="H13">
        <v>223</v>
      </c>
      <c r="I13">
        <v>23</v>
      </c>
      <c r="J13" s="2">
        <f>SUM(B13:I13)</f>
        <v>494</v>
      </c>
      <c r="L13" t="s">
        <v>28</v>
      </c>
      <c r="M13">
        <v>27</v>
      </c>
      <c r="N13">
        <v>65</v>
      </c>
      <c r="O13">
        <v>0</v>
      </c>
      <c r="P13">
        <v>11</v>
      </c>
      <c r="Q13">
        <v>36</v>
      </c>
      <c r="R13">
        <v>187</v>
      </c>
      <c r="S13">
        <v>158</v>
      </c>
      <c r="T13">
        <v>21</v>
      </c>
      <c r="U13" s="2">
        <f>SUM(M13:T13)</f>
        <v>505</v>
      </c>
    </row>
    <row r="14" spans="1:32" x14ac:dyDescent="0.35">
      <c r="A14" t="s">
        <v>30</v>
      </c>
      <c r="B14">
        <v>0</v>
      </c>
      <c r="C14">
        <v>6</v>
      </c>
      <c r="D14">
        <v>0</v>
      </c>
      <c r="E14">
        <v>0</v>
      </c>
      <c r="F14">
        <v>0</v>
      </c>
      <c r="G14">
        <v>5</v>
      </c>
      <c r="H14">
        <v>1</v>
      </c>
      <c r="I14">
        <v>0</v>
      </c>
      <c r="J14" s="2">
        <f t="shared" ref="J14:J17" si="8">SUM(B14:I14)</f>
        <v>12</v>
      </c>
      <c r="L14" t="s">
        <v>30</v>
      </c>
      <c r="M14">
        <v>0</v>
      </c>
      <c r="N14">
        <v>0</v>
      </c>
      <c r="O14">
        <v>0</v>
      </c>
      <c r="P14">
        <v>0</v>
      </c>
      <c r="Q14">
        <v>0</v>
      </c>
      <c r="R14">
        <v>0</v>
      </c>
      <c r="S14">
        <v>0</v>
      </c>
      <c r="T14">
        <v>0</v>
      </c>
      <c r="U14" s="2">
        <f t="shared" ref="U14:U17" si="9">SUM(M14:T14)</f>
        <v>0</v>
      </c>
    </row>
    <row r="15" spans="1:32" x14ac:dyDescent="0.35">
      <c r="A15" t="s">
        <v>31</v>
      </c>
      <c r="B15">
        <v>0</v>
      </c>
      <c r="C15">
        <v>0</v>
      </c>
      <c r="D15">
        <v>0</v>
      </c>
      <c r="E15">
        <v>0</v>
      </c>
      <c r="F15">
        <v>0</v>
      </c>
      <c r="G15">
        <v>0</v>
      </c>
      <c r="H15">
        <v>0</v>
      </c>
      <c r="I15">
        <v>0</v>
      </c>
      <c r="J15" s="2">
        <f t="shared" si="8"/>
        <v>0</v>
      </c>
      <c r="L15" t="s">
        <v>31</v>
      </c>
      <c r="M15">
        <v>0</v>
      </c>
      <c r="N15">
        <v>0</v>
      </c>
      <c r="O15">
        <v>0</v>
      </c>
      <c r="P15">
        <v>0</v>
      </c>
      <c r="Q15">
        <v>0</v>
      </c>
      <c r="R15">
        <v>0</v>
      </c>
      <c r="S15">
        <v>0</v>
      </c>
      <c r="T15">
        <v>0</v>
      </c>
      <c r="U15" s="2">
        <f t="shared" si="9"/>
        <v>0</v>
      </c>
    </row>
    <row r="16" spans="1:32" x14ac:dyDescent="0.35">
      <c r="A16" t="s">
        <v>32</v>
      </c>
      <c r="B16">
        <v>0</v>
      </c>
      <c r="C16">
        <v>0</v>
      </c>
      <c r="D16">
        <v>0</v>
      </c>
      <c r="E16">
        <v>0</v>
      </c>
      <c r="F16">
        <v>0</v>
      </c>
      <c r="G16">
        <v>0</v>
      </c>
      <c r="H16">
        <v>0</v>
      </c>
      <c r="I16">
        <v>0</v>
      </c>
      <c r="J16" s="2">
        <f t="shared" si="8"/>
        <v>0</v>
      </c>
      <c r="L16" t="s">
        <v>32</v>
      </c>
      <c r="M16">
        <v>134</v>
      </c>
      <c r="N16">
        <v>123</v>
      </c>
      <c r="O16">
        <v>8</v>
      </c>
      <c r="P16">
        <v>0</v>
      </c>
      <c r="Q16">
        <v>0</v>
      </c>
      <c r="R16">
        <v>0</v>
      </c>
      <c r="S16">
        <v>0</v>
      </c>
      <c r="T16">
        <v>0</v>
      </c>
      <c r="U16" s="2">
        <f t="shared" si="9"/>
        <v>265</v>
      </c>
    </row>
    <row r="17" spans="1:21" x14ac:dyDescent="0.35">
      <c r="B17" s="2">
        <f>SUM(B13:B16)</f>
        <v>8</v>
      </c>
      <c r="C17" s="2">
        <f t="shared" ref="C17:I17" si="10">SUM(C13:C16)</f>
        <v>50</v>
      </c>
      <c r="D17" s="2">
        <f t="shared" si="10"/>
        <v>2</v>
      </c>
      <c r="E17" s="2">
        <f t="shared" si="10"/>
        <v>1</v>
      </c>
      <c r="F17" s="2">
        <f t="shared" si="10"/>
        <v>33</v>
      </c>
      <c r="G17" s="2">
        <f t="shared" si="10"/>
        <v>165</v>
      </c>
      <c r="H17" s="2">
        <f t="shared" si="10"/>
        <v>224</v>
      </c>
      <c r="I17" s="2">
        <f t="shared" si="10"/>
        <v>23</v>
      </c>
      <c r="J17" s="2">
        <f t="shared" si="8"/>
        <v>506</v>
      </c>
      <c r="M17" s="2">
        <f>SUM(M13:M16)</f>
        <v>161</v>
      </c>
      <c r="N17" s="2">
        <f t="shared" ref="N17:T17" si="11">SUM(N13:N16)</f>
        <v>188</v>
      </c>
      <c r="O17" s="2">
        <f t="shared" si="11"/>
        <v>8</v>
      </c>
      <c r="P17" s="2">
        <f t="shared" si="11"/>
        <v>11</v>
      </c>
      <c r="Q17" s="2">
        <f t="shared" si="11"/>
        <v>36</v>
      </c>
      <c r="R17" s="2">
        <f t="shared" si="11"/>
        <v>187</v>
      </c>
      <c r="S17" s="2">
        <f t="shared" si="11"/>
        <v>158</v>
      </c>
      <c r="T17" s="2">
        <f t="shared" si="11"/>
        <v>21</v>
      </c>
      <c r="U17" s="2">
        <f t="shared" si="9"/>
        <v>770</v>
      </c>
    </row>
    <row r="18" spans="1:21" x14ac:dyDescent="0.35">
      <c r="A18" t="s">
        <v>34</v>
      </c>
      <c r="L18" t="s">
        <v>34</v>
      </c>
    </row>
    <row r="19" spans="1:21" x14ac:dyDescent="0.35">
      <c r="B19" t="s">
        <v>6</v>
      </c>
      <c r="C19" t="s">
        <v>7</v>
      </c>
      <c r="D19" t="s">
        <v>8</v>
      </c>
      <c r="E19" t="s">
        <v>9</v>
      </c>
      <c r="F19" t="s">
        <v>10</v>
      </c>
      <c r="G19" t="s">
        <v>11</v>
      </c>
      <c r="H19" t="s">
        <v>12</v>
      </c>
      <c r="I19" t="s">
        <v>13</v>
      </c>
      <c r="M19" t="s">
        <v>6</v>
      </c>
      <c r="N19" t="s">
        <v>7</v>
      </c>
      <c r="O19" t="s">
        <v>8</v>
      </c>
      <c r="P19" t="s">
        <v>9</v>
      </c>
      <c r="Q19" t="s">
        <v>10</v>
      </c>
      <c r="R19" t="s">
        <v>11</v>
      </c>
      <c r="S19" t="s">
        <v>12</v>
      </c>
      <c r="T19" t="s">
        <v>13</v>
      </c>
    </row>
    <row r="20" spans="1:21" x14ac:dyDescent="0.35">
      <c r="A20" t="s">
        <v>28</v>
      </c>
      <c r="B20">
        <v>68</v>
      </c>
      <c r="C20">
        <v>156</v>
      </c>
      <c r="D20">
        <v>0</v>
      </c>
      <c r="E20">
        <v>0</v>
      </c>
      <c r="F20">
        <v>11</v>
      </c>
      <c r="G20">
        <v>116</v>
      </c>
      <c r="H20">
        <v>122</v>
      </c>
      <c r="I20">
        <v>18</v>
      </c>
      <c r="J20" s="2">
        <f>SUM(B20:I20)</f>
        <v>491</v>
      </c>
      <c r="L20" t="s">
        <v>28</v>
      </c>
      <c r="M20">
        <v>18</v>
      </c>
      <c r="N20">
        <v>20</v>
      </c>
      <c r="O20">
        <v>0</v>
      </c>
      <c r="P20">
        <v>1</v>
      </c>
      <c r="Q20">
        <v>25</v>
      </c>
      <c r="R20">
        <v>182</v>
      </c>
      <c r="S20">
        <v>166</v>
      </c>
      <c r="T20">
        <v>22</v>
      </c>
      <c r="U20" s="2">
        <f>SUM(M20:T20)</f>
        <v>434</v>
      </c>
    </row>
    <row r="21" spans="1:21" x14ac:dyDescent="0.35">
      <c r="A21" t="s">
        <v>30</v>
      </c>
      <c r="B21">
        <v>0</v>
      </c>
      <c r="C21">
        <v>0</v>
      </c>
      <c r="D21">
        <v>0</v>
      </c>
      <c r="E21">
        <v>0</v>
      </c>
      <c r="F21">
        <v>0</v>
      </c>
      <c r="G21">
        <v>0</v>
      </c>
      <c r="H21">
        <v>0</v>
      </c>
      <c r="I21">
        <v>0</v>
      </c>
      <c r="J21" s="2">
        <f t="shared" ref="J21:J23" si="12">SUM(B21:I21)</f>
        <v>0</v>
      </c>
      <c r="L21" t="s">
        <v>30</v>
      </c>
      <c r="M21">
        <v>0</v>
      </c>
      <c r="N21">
        <v>1</v>
      </c>
      <c r="O21">
        <v>0</v>
      </c>
      <c r="P21">
        <v>0</v>
      </c>
      <c r="Q21">
        <v>0</v>
      </c>
      <c r="R21">
        <v>0</v>
      </c>
      <c r="S21">
        <v>0</v>
      </c>
      <c r="T21">
        <v>0</v>
      </c>
      <c r="U21" s="2">
        <f t="shared" ref="U21:U23" si="13">SUM(M21:T21)</f>
        <v>1</v>
      </c>
    </row>
    <row r="22" spans="1:21" x14ac:dyDescent="0.35">
      <c r="A22" t="s">
        <v>31</v>
      </c>
      <c r="B22">
        <v>0</v>
      </c>
      <c r="C22">
        <v>0</v>
      </c>
      <c r="D22">
        <v>0</v>
      </c>
      <c r="E22">
        <v>0</v>
      </c>
      <c r="F22">
        <v>1</v>
      </c>
      <c r="G22">
        <v>0</v>
      </c>
      <c r="H22">
        <v>0</v>
      </c>
      <c r="I22">
        <v>1</v>
      </c>
      <c r="J22" s="2">
        <f t="shared" si="12"/>
        <v>2</v>
      </c>
      <c r="L22" t="s">
        <v>31</v>
      </c>
      <c r="M22">
        <v>0</v>
      </c>
      <c r="N22">
        <v>0</v>
      </c>
      <c r="O22">
        <v>0</v>
      </c>
      <c r="P22">
        <v>0</v>
      </c>
      <c r="Q22">
        <v>1</v>
      </c>
      <c r="R22">
        <v>0</v>
      </c>
      <c r="S22">
        <v>1</v>
      </c>
      <c r="T22">
        <v>1</v>
      </c>
      <c r="U22" s="2">
        <f t="shared" si="13"/>
        <v>3</v>
      </c>
    </row>
    <row r="23" spans="1:21" x14ac:dyDescent="0.35">
      <c r="A23" t="s">
        <v>32</v>
      </c>
      <c r="B23">
        <v>332</v>
      </c>
      <c r="C23">
        <v>244</v>
      </c>
      <c r="D23">
        <v>11</v>
      </c>
      <c r="E23">
        <v>0</v>
      </c>
      <c r="F23">
        <v>0</v>
      </c>
      <c r="G23">
        <v>0</v>
      </c>
      <c r="H23">
        <v>0</v>
      </c>
      <c r="I23">
        <v>0</v>
      </c>
      <c r="J23" s="2">
        <f t="shared" si="12"/>
        <v>587</v>
      </c>
      <c r="L23" t="s">
        <v>32</v>
      </c>
      <c r="M23">
        <v>13</v>
      </c>
      <c r="N23">
        <v>6</v>
      </c>
      <c r="O23">
        <v>0</v>
      </c>
      <c r="P23">
        <v>0</v>
      </c>
      <c r="Q23">
        <v>0</v>
      </c>
      <c r="R23">
        <v>0</v>
      </c>
      <c r="S23">
        <v>0</v>
      </c>
      <c r="T23">
        <v>0</v>
      </c>
      <c r="U23" s="2">
        <f t="shared" si="13"/>
        <v>19</v>
      </c>
    </row>
    <row r="24" spans="1:21" x14ac:dyDescent="0.35">
      <c r="B24" s="2">
        <f>SUM(B20:B23)</f>
        <v>400</v>
      </c>
      <c r="C24" s="2">
        <f t="shared" ref="C24:I24" si="14">SUM(C20:C23)</f>
        <v>400</v>
      </c>
      <c r="D24" s="2">
        <f t="shared" si="14"/>
        <v>11</v>
      </c>
      <c r="E24" s="2">
        <f t="shared" si="14"/>
        <v>0</v>
      </c>
      <c r="F24" s="2">
        <f t="shared" si="14"/>
        <v>12</v>
      </c>
      <c r="G24" s="2">
        <f t="shared" si="14"/>
        <v>116</v>
      </c>
      <c r="H24" s="2">
        <f t="shared" si="14"/>
        <v>122</v>
      </c>
      <c r="I24" s="2">
        <f t="shared" si="14"/>
        <v>19</v>
      </c>
      <c r="J24" s="2">
        <f>SUM(J20:J23)</f>
        <v>1080</v>
      </c>
      <c r="M24" s="2">
        <f>SUM(M20:M23)</f>
        <v>31</v>
      </c>
      <c r="N24" s="2">
        <f t="shared" ref="N24:T24" si="15">SUM(N20:N23)</f>
        <v>27</v>
      </c>
      <c r="O24" s="2">
        <f t="shared" si="15"/>
        <v>0</v>
      </c>
      <c r="P24" s="2">
        <f t="shared" si="15"/>
        <v>1</v>
      </c>
      <c r="Q24" s="2">
        <f t="shared" si="15"/>
        <v>26</v>
      </c>
      <c r="R24" s="2">
        <f t="shared" si="15"/>
        <v>182</v>
      </c>
      <c r="S24" s="2">
        <f t="shared" si="15"/>
        <v>167</v>
      </c>
      <c r="T24" s="2">
        <f t="shared" si="15"/>
        <v>23</v>
      </c>
      <c r="U24" s="2">
        <f>SUM(U20:U23)</f>
        <v>457</v>
      </c>
    </row>
    <row r="25" spans="1:21" x14ac:dyDescent="0.35">
      <c r="A25" t="s">
        <v>35</v>
      </c>
      <c r="L25" t="s">
        <v>35</v>
      </c>
    </row>
    <row r="26" spans="1:21" x14ac:dyDescent="0.35">
      <c r="B26" t="s">
        <v>6</v>
      </c>
      <c r="C26" t="s">
        <v>7</v>
      </c>
      <c r="D26" t="s">
        <v>8</v>
      </c>
      <c r="E26" t="s">
        <v>9</v>
      </c>
      <c r="F26" t="s">
        <v>10</v>
      </c>
      <c r="G26" t="s">
        <v>11</v>
      </c>
      <c r="H26" t="s">
        <v>12</v>
      </c>
      <c r="I26" t="s">
        <v>13</v>
      </c>
      <c r="M26" t="s">
        <v>6</v>
      </c>
      <c r="N26" t="s">
        <v>7</v>
      </c>
      <c r="O26" t="s">
        <v>8</v>
      </c>
      <c r="P26" t="s">
        <v>9</v>
      </c>
      <c r="Q26" t="s">
        <v>10</v>
      </c>
      <c r="R26" t="s">
        <v>11</v>
      </c>
      <c r="S26" t="s">
        <v>12</v>
      </c>
      <c r="T26" t="s">
        <v>13</v>
      </c>
    </row>
    <row r="27" spans="1:21" x14ac:dyDescent="0.35">
      <c r="A27" t="s">
        <v>28</v>
      </c>
      <c r="B27">
        <v>28</v>
      </c>
      <c r="C27">
        <v>50</v>
      </c>
      <c r="D27">
        <v>2</v>
      </c>
      <c r="E27">
        <v>1</v>
      </c>
      <c r="F27">
        <v>8</v>
      </c>
      <c r="G27">
        <v>129</v>
      </c>
      <c r="H27">
        <v>205</v>
      </c>
      <c r="I27">
        <v>27</v>
      </c>
      <c r="J27" s="2">
        <f>SUM(B27:I27)</f>
        <v>450</v>
      </c>
      <c r="L27" t="s">
        <v>28</v>
      </c>
      <c r="M27">
        <v>46</v>
      </c>
      <c r="N27">
        <v>88</v>
      </c>
      <c r="O27">
        <v>6</v>
      </c>
      <c r="P27">
        <v>3</v>
      </c>
      <c r="Q27">
        <v>57</v>
      </c>
      <c r="R27">
        <v>168</v>
      </c>
      <c r="S27">
        <v>165</v>
      </c>
      <c r="T27">
        <v>36</v>
      </c>
      <c r="U27" s="2">
        <f>SUM(M27:T27)</f>
        <v>569</v>
      </c>
    </row>
    <row r="28" spans="1:21" x14ac:dyDescent="0.35">
      <c r="A28" t="s">
        <v>30</v>
      </c>
      <c r="B28">
        <v>4</v>
      </c>
      <c r="C28">
        <v>3</v>
      </c>
      <c r="D28">
        <v>0</v>
      </c>
      <c r="E28">
        <v>0</v>
      </c>
      <c r="F28">
        <v>13</v>
      </c>
      <c r="G28">
        <v>3</v>
      </c>
      <c r="H28">
        <v>1</v>
      </c>
      <c r="I28">
        <v>0</v>
      </c>
      <c r="J28" s="2">
        <f t="shared" ref="J28:J30" si="16">SUM(B28:I28)</f>
        <v>24</v>
      </c>
      <c r="L28" t="s">
        <v>30</v>
      </c>
      <c r="M28">
        <v>0</v>
      </c>
      <c r="N28">
        <v>10</v>
      </c>
      <c r="O28">
        <v>0</v>
      </c>
      <c r="P28">
        <v>0</v>
      </c>
      <c r="Q28">
        <v>0</v>
      </c>
      <c r="R28">
        <v>0</v>
      </c>
      <c r="S28">
        <v>0</v>
      </c>
      <c r="T28">
        <v>0</v>
      </c>
      <c r="U28" s="2">
        <f t="shared" ref="U28:U30" si="17">SUM(M28:T28)</f>
        <v>10</v>
      </c>
    </row>
    <row r="29" spans="1:21" x14ac:dyDescent="0.35">
      <c r="A29" t="s">
        <v>31</v>
      </c>
      <c r="B29">
        <v>0</v>
      </c>
      <c r="C29">
        <v>0</v>
      </c>
      <c r="D29">
        <v>0</v>
      </c>
      <c r="E29">
        <v>0</v>
      </c>
      <c r="F29">
        <v>0</v>
      </c>
      <c r="G29">
        <v>0</v>
      </c>
      <c r="H29">
        <v>0</v>
      </c>
      <c r="I29">
        <v>0</v>
      </c>
      <c r="J29" s="2">
        <f t="shared" si="16"/>
        <v>0</v>
      </c>
      <c r="L29" t="s">
        <v>31</v>
      </c>
      <c r="M29">
        <v>0</v>
      </c>
      <c r="N29">
        <v>0</v>
      </c>
      <c r="O29">
        <v>0</v>
      </c>
      <c r="P29">
        <v>0</v>
      </c>
      <c r="Q29">
        <v>0</v>
      </c>
      <c r="R29">
        <v>0</v>
      </c>
      <c r="S29">
        <v>0</v>
      </c>
      <c r="T29">
        <v>0</v>
      </c>
      <c r="U29" s="2">
        <f t="shared" si="17"/>
        <v>0</v>
      </c>
    </row>
    <row r="30" spans="1:21" x14ac:dyDescent="0.35">
      <c r="A30" t="s">
        <v>32</v>
      </c>
      <c r="B30">
        <v>0</v>
      </c>
      <c r="C30">
        <v>0</v>
      </c>
      <c r="D30">
        <v>0</v>
      </c>
      <c r="E30">
        <v>0</v>
      </c>
      <c r="F30">
        <v>0</v>
      </c>
      <c r="G30">
        <v>0</v>
      </c>
      <c r="H30">
        <v>0</v>
      </c>
      <c r="I30">
        <v>0</v>
      </c>
      <c r="J30" s="2">
        <f t="shared" si="16"/>
        <v>0</v>
      </c>
      <c r="L30" t="s">
        <v>32</v>
      </c>
      <c r="M30">
        <v>192</v>
      </c>
      <c r="N30">
        <v>57</v>
      </c>
      <c r="O30">
        <v>12</v>
      </c>
      <c r="P30">
        <v>0</v>
      </c>
      <c r="Q30">
        <v>0</v>
      </c>
      <c r="R30">
        <v>0</v>
      </c>
      <c r="S30">
        <v>0</v>
      </c>
      <c r="T30">
        <v>0</v>
      </c>
      <c r="U30" s="2">
        <f t="shared" si="17"/>
        <v>261</v>
      </c>
    </row>
    <row r="31" spans="1:21" x14ac:dyDescent="0.35">
      <c r="B31" s="2">
        <f>SUM(B27:B30)</f>
        <v>32</v>
      </c>
      <c r="C31" s="2">
        <f t="shared" ref="C31:I31" si="18">SUM(C27:C30)</f>
        <v>53</v>
      </c>
      <c r="D31" s="2">
        <f t="shared" si="18"/>
        <v>2</v>
      </c>
      <c r="E31" s="2">
        <f t="shared" si="18"/>
        <v>1</v>
      </c>
      <c r="F31" s="2">
        <f t="shared" si="18"/>
        <v>21</v>
      </c>
      <c r="G31" s="2">
        <f t="shared" si="18"/>
        <v>132</v>
      </c>
      <c r="H31" s="2">
        <f t="shared" si="18"/>
        <v>206</v>
      </c>
      <c r="I31" s="2">
        <f t="shared" si="18"/>
        <v>27</v>
      </c>
      <c r="J31" s="2">
        <f>SUM(J27:J30)</f>
        <v>474</v>
      </c>
      <c r="M31" s="2">
        <f t="shared" ref="M31:T31" si="19">SUM(M27:M30)</f>
        <v>238</v>
      </c>
      <c r="N31" s="2">
        <f t="shared" si="19"/>
        <v>155</v>
      </c>
      <c r="O31" s="2">
        <f t="shared" si="19"/>
        <v>18</v>
      </c>
      <c r="P31" s="2">
        <f t="shared" si="19"/>
        <v>3</v>
      </c>
      <c r="Q31" s="2">
        <f t="shared" si="19"/>
        <v>57</v>
      </c>
      <c r="R31" s="2">
        <f t="shared" si="19"/>
        <v>168</v>
      </c>
      <c r="S31" s="2">
        <f t="shared" si="19"/>
        <v>165</v>
      </c>
      <c r="T31" s="2">
        <f t="shared" si="19"/>
        <v>36</v>
      </c>
      <c r="U31" s="2">
        <f>SUM(U27:U30)</f>
        <v>840</v>
      </c>
    </row>
    <row r="32" spans="1:21" x14ac:dyDescent="0.35">
      <c r="A32" t="s">
        <v>36</v>
      </c>
      <c r="L32" t="s">
        <v>36</v>
      </c>
    </row>
    <row r="33" spans="1:21" x14ac:dyDescent="0.35">
      <c r="B33" t="s">
        <v>6</v>
      </c>
      <c r="C33" t="s">
        <v>7</v>
      </c>
      <c r="D33" t="s">
        <v>8</v>
      </c>
      <c r="E33" t="s">
        <v>9</v>
      </c>
      <c r="F33" t="s">
        <v>10</v>
      </c>
      <c r="G33" t="s">
        <v>11</v>
      </c>
      <c r="H33" t="s">
        <v>12</v>
      </c>
      <c r="I33" t="s">
        <v>13</v>
      </c>
      <c r="M33" t="s">
        <v>6</v>
      </c>
      <c r="N33" t="s">
        <v>7</v>
      </c>
      <c r="O33" t="s">
        <v>8</v>
      </c>
      <c r="P33" t="s">
        <v>9</v>
      </c>
      <c r="Q33" t="s">
        <v>10</v>
      </c>
      <c r="R33" t="s">
        <v>11</v>
      </c>
      <c r="S33" t="s">
        <v>12</v>
      </c>
      <c r="T33" t="s">
        <v>13</v>
      </c>
    </row>
    <row r="34" spans="1:21" x14ac:dyDescent="0.35">
      <c r="A34" t="s">
        <v>28</v>
      </c>
      <c r="B34">
        <v>6</v>
      </c>
      <c r="C34">
        <v>16</v>
      </c>
      <c r="D34">
        <v>0</v>
      </c>
      <c r="E34">
        <v>1</v>
      </c>
      <c r="F34">
        <v>20</v>
      </c>
      <c r="G34">
        <v>143</v>
      </c>
      <c r="H34">
        <v>104</v>
      </c>
      <c r="I34">
        <v>12</v>
      </c>
      <c r="J34" s="2">
        <f>B34+C34+D34+E34+F34+G34+H34+I34</f>
        <v>302</v>
      </c>
      <c r="L34" t="s">
        <v>28</v>
      </c>
      <c r="M34">
        <v>17</v>
      </c>
      <c r="N34">
        <v>39</v>
      </c>
      <c r="O34">
        <v>3</v>
      </c>
      <c r="P34">
        <v>1</v>
      </c>
      <c r="Q34">
        <v>30</v>
      </c>
      <c r="R34">
        <v>123</v>
      </c>
      <c r="S34">
        <v>111</v>
      </c>
      <c r="T34">
        <v>17</v>
      </c>
      <c r="U34" s="2">
        <f>SUM(M34:T34)</f>
        <v>341</v>
      </c>
    </row>
    <row r="35" spans="1:21" x14ac:dyDescent="0.35">
      <c r="A35" t="s">
        <v>30</v>
      </c>
      <c r="B35">
        <v>0</v>
      </c>
      <c r="C35">
        <v>0</v>
      </c>
      <c r="D35">
        <v>0</v>
      </c>
      <c r="E35">
        <v>0</v>
      </c>
      <c r="F35">
        <v>3</v>
      </c>
      <c r="G35">
        <v>4</v>
      </c>
      <c r="H35">
        <v>0</v>
      </c>
      <c r="I35">
        <v>0</v>
      </c>
      <c r="J35" s="2">
        <f t="shared" ref="J35:J37" si="20">B35+C35+D35+E35+F35+G35+H35+I35</f>
        <v>7</v>
      </c>
      <c r="L35" t="s">
        <v>30</v>
      </c>
      <c r="M35">
        <v>0</v>
      </c>
      <c r="N35">
        <v>21</v>
      </c>
      <c r="O35">
        <v>0</v>
      </c>
      <c r="P35">
        <v>0</v>
      </c>
      <c r="Q35">
        <v>2</v>
      </c>
      <c r="R35">
        <v>0</v>
      </c>
      <c r="S35">
        <v>0</v>
      </c>
      <c r="T35">
        <v>0</v>
      </c>
      <c r="U35" s="2">
        <f t="shared" ref="U35:U37" si="21">SUM(M35:T35)</f>
        <v>23</v>
      </c>
    </row>
    <row r="36" spans="1:21" x14ac:dyDescent="0.35">
      <c r="A36" t="s">
        <v>31</v>
      </c>
      <c r="B36">
        <v>0</v>
      </c>
      <c r="C36">
        <v>0</v>
      </c>
      <c r="D36">
        <v>0</v>
      </c>
      <c r="E36">
        <v>0</v>
      </c>
      <c r="F36">
        <v>1</v>
      </c>
      <c r="G36">
        <v>0</v>
      </c>
      <c r="H36">
        <v>1</v>
      </c>
      <c r="I36">
        <v>1</v>
      </c>
      <c r="J36" s="2">
        <f t="shared" si="20"/>
        <v>3</v>
      </c>
      <c r="L36" t="s">
        <v>31</v>
      </c>
      <c r="M36">
        <v>0</v>
      </c>
      <c r="N36">
        <v>0</v>
      </c>
      <c r="O36">
        <v>0</v>
      </c>
      <c r="P36">
        <v>0</v>
      </c>
      <c r="Q36">
        <v>1</v>
      </c>
      <c r="R36">
        <v>2</v>
      </c>
      <c r="S36">
        <v>4</v>
      </c>
      <c r="T36">
        <v>0</v>
      </c>
      <c r="U36" s="2">
        <f t="shared" si="21"/>
        <v>7</v>
      </c>
    </row>
    <row r="37" spans="1:21" x14ac:dyDescent="0.35">
      <c r="A37" t="s">
        <v>32</v>
      </c>
      <c r="B37">
        <v>0</v>
      </c>
      <c r="C37">
        <v>0</v>
      </c>
      <c r="D37">
        <v>0</v>
      </c>
      <c r="E37">
        <v>0</v>
      </c>
      <c r="F37">
        <v>0</v>
      </c>
      <c r="G37">
        <v>0</v>
      </c>
      <c r="H37">
        <v>0</v>
      </c>
      <c r="I37">
        <v>0</v>
      </c>
      <c r="J37" s="2">
        <f t="shared" si="20"/>
        <v>0</v>
      </c>
      <c r="L37" t="s">
        <v>32</v>
      </c>
      <c r="M37">
        <v>0</v>
      </c>
      <c r="N37">
        <v>0</v>
      </c>
      <c r="O37">
        <v>0</v>
      </c>
      <c r="P37">
        <v>0</v>
      </c>
      <c r="Q37">
        <v>0</v>
      </c>
      <c r="R37">
        <v>0</v>
      </c>
      <c r="S37">
        <v>0</v>
      </c>
      <c r="T37">
        <v>0</v>
      </c>
      <c r="U37" s="2">
        <f t="shared" si="21"/>
        <v>0</v>
      </c>
    </row>
    <row r="38" spans="1:21" x14ac:dyDescent="0.35">
      <c r="B38" s="2">
        <f>SUM(B34:B37)</f>
        <v>6</v>
      </c>
      <c r="C38" s="2">
        <f t="shared" ref="C38:I38" si="22">SUM(C34:C37)</f>
        <v>16</v>
      </c>
      <c r="D38" s="2">
        <f t="shared" si="22"/>
        <v>0</v>
      </c>
      <c r="E38" s="2">
        <f t="shared" si="22"/>
        <v>1</v>
      </c>
      <c r="F38" s="2">
        <f t="shared" si="22"/>
        <v>24</v>
      </c>
      <c r="G38" s="2">
        <f t="shared" si="22"/>
        <v>147</v>
      </c>
      <c r="H38" s="2">
        <f t="shared" si="22"/>
        <v>105</v>
      </c>
      <c r="I38" s="2">
        <f t="shared" si="22"/>
        <v>13</v>
      </c>
      <c r="J38" s="2">
        <f>B38+C38+D38+E38+F38+G38+H38+I38</f>
        <v>312</v>
      </c>
      <c r="M38" s="2">
        <f>SUM(M34:M37)</f>
        <v>17</v>
      </c>
      <c r="N38" s="2">
        <f t="shared" ref="N38:T38" si="23">SUM(N34:N37)</f>
        <v>60</v>
      </c>
      <c r="O38" s="2">
        <f t="shared" si="23"/>
        <v>3</v>
      </c>
      <c r="P38" s="2">
        <f t="shared" si="23"/>
        <v>1</v>
      </c>
      <c r="Q38" s="2">
        <f t="shared" si="23"/>
        <v>33</v>
      </c>
      <c r="R38" s="2">
        <f t="shared" si="23"/>
        <v>125</v>
      </c>
      <c r="S38" s="2">
        <f t="shared" si="23"/>
        <v>115</v>
      </c>
      <c r="T38" s="2">
        <f t="shared" si="23"/>
        <v>17</v>
      </c>
      <c r="U38" s="2">
        <f>SUM(M38:T38)</f>
        <v>371</v>
      </c>
    </row>
  </sheetData>
  <mergeCells count="2">
    <mergeCell ref="A1:N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F05D4-9692-43FD-A863-28EACA7B59E9}">
  <dimension ref="A1:AF38"/>
  <sheetViews>
    <sheetView workbookViewId="0">
      <selection activeCell="Y13" sqref="Y13"/>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4" width="5.54296875" bestFit="1" customWidth="1"/>
    <col min="25" max="25" width="4.1796875" bestFit="1" customWidth="1"/>
    <col min="26" max="26" width="4.8164062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37</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 t="shared" ref="B6:I8" si="0">B13+B20+B27+B34</f>
        <v>186</v>
      </c>
      <c r="C6">
        <f t="shared" si="0"/>
        <v>211</v>
      </c>
      <c r="D6">
        <f t="shared" si="0"/>
        <v>9</v>
      </c>
      <c r="E6">
        <f t="shared" si="0"/>
        <v>26</v>
      </c>
      <c r="F6">
        <f t="shared" si="0"/>
        <v>144</v>
      </c>
      <c r="G6">
        <f t="shared" si="0"/>
        <v>630</v>
      </c>
      <c r="H6">
        <f t="shared" si="0"/>
        <v>572</v>
      </c>
      <c r="I6">
        <f t="shared" si="0"/>
        <v>90</v>
      </c>
      <c r="J6" s="2">
        <f>SUM(B6:I6)</f>
        <v>1868</v>
      </c>
      <c r="L6" t="s">
        <v>28</v>
      </c>
      <c r="M6">
        <f t="shared" ref="M6:T8" si="1">M13+M20+M27+M34</f>
        <v>94</v>
      </c>
      <c r="N6">
        <f t="shared" si="1"/>
        <v>143</v>
      </c>
      <c r="O6">
        <f t="shared" si="1"/>
        <v>8</v>
      </c>
      <c r="P6">
        <f t="shared" si="1"/>
        <v>11</v>
      </c>
      <c r="Q6">
        <f t="shared" si="1"/>
        <v>87</v>
      </c>
      <c r="R6">
        <f t="shared" si="1"/>
        <v>447</v>
      </c>
      <c r="S6">
        <f t="shared" si="1"/>
        <v>486</v>
      </c>
      <c r="T6">
        <f t="shared" si="1"/>
        <v>69</v>
      </c>
      <c r="U6" s="2">
        <f>SUM(M6:T6)</f>
        <v>1345</v>
      </c>
      <c r="X6" t="s">
        <v>6</v>
      </c>
      <c r="Y6" t="s">
        <v>7</v>
      </c>
      <c r="Z6" t="s">
        <v>29</v>
      </c>
      <c r="AA6" t="s">
        <v>9</v>
      </c>
      <c r="AB6" t="s">
        <v>10</v>
      </c>
      <c r="AC6" t="s">
        <v>11</v>
      </c>
      <c r="AD6" t="s">
        <v>12</v>
      </c>
      <c r="AE6" t="s">
        <v>13</v>
      </c>
    </row>
    <row r="7" spans="1:32" x14ac:dyDescent="0.35">
      <c r="A7" t="s">
        <v>30</v>
      </c>
      <c r="B7">
        <f t="shared" si="0"/>
        <v>0</v>
      </c>
      <c r="C7">
        <f t="shared" si="0"/>
        <v>29</v>
      </c>
      <c r="D7">
        <f t="shared" si="0"/>
        <v>0</v>
      </c>
      <c r="E7">
        <f t="shared" si="0"/>
        <v>1</v>
      </c>
      <c r="F7">
        <f t="shared" si="0"/>
        <v>7</v>
      </c>
      <c r="G7">
        <f t="shared" si="0"/>
        <v>0</v>
      </c>
      <c r="H7">
        <f t="shared" si="0"/>
        <v>0</v>
      </c>
      <c r="I7">
        <f t="shared" si="0"/>
        <v>0</v>
      </c>
      <c r="J7" s="2">
        <f t="shared" ref="J7:J10" si="2">SUM(B7:I7)</f>
        <v>37</v>
      </c>
      <c r="L7" t="s">
        <v>30</v>
      </c>
      <c r="M7">
        <f t="shared" si="1"/>
        <v>0</v>
      </c>
      <c r="N7">
        <f t="shared" si="1"/>
        <v>3</v>
      </c>
      <c r="O7">
        <f t="shared" si="1"/>
        <v>0</v>
      </c>
      <c r="P7">
        <f t="shared" si="1"/>
        <v>0</v>
      </c>
      <c r="Q7">
        <f t="shared" si="1"/>
        <v>9</v>
      </c>
      <c r="R7">
        <f t="shared" si="1"/>
        <v>3</v>
      </c>
      <c r="S7">
        <f t="shared" si="1"/>
        <v>0</v>
      </c>
      <c r="T7">
        <f t="shared" si="1"/>
        <v>0</v>
      </c>
      <c r="U7" s="2">
        <f t="shared" ref="U7:U10" si="3">SUM(M7:T7)</f>
        <v>15</v>
      </c>
      <c r="W7" t="s">
        <v>28</v>
      </c>
      <c r="X7">
        <v>467</v>
      </c>
      <c r="Y7">
        <v>401</v>
      </c>
      <c r="Z7">
        <v>13</v>
      </c>
      <c r="AA7">
        <v>16</v>
      </c>
      <c r="AB7">
        <v>126</v>
      </c>
      <c r="AC7">
        <v>542</v>
      </c>
      <c r="AD7">
        <v>487</v>
      </c>
      <c r="AE7">
        <v>86</v>
      </c>
      <c r="AF7" s="2">
        <f>SUM(X7:AE7)</f>
        <v>2138</v>
      </c>
    </row>
    <row r="8" spans="1:32" x14ac:dyDescent="0.35">
      <c r="A8" t="s">
        <v>31</v>
      </c>
      <c r="B8">
        <f t="shared" si="0"/>
        <v>0</v>
      </c>
      <c r="C8">
        <f t="shared" si="0"/>
        <v>0</v>
      </c>
      <c r="D8">
        <f t="shared" si="0"/>
        <v>0</v>
      </c>
      <c r="E8">
        <f t="shared" si="0"/>
        <v>0</v>
      </c>
      <c r="F8">
        <f t="shared" si="0"/>
        <v>2</v>
      </c>
      <c r="G8">
        <f t="shared" si="0"/>
        <v>2</v>
      </c>
      <c r="H8">
        <f t="shared" si="0"/>
        <v>10</v>
      </c>
      <c r="I8">
        <f t="shared" si="0"/>
        <v>1</v>
      </c>
      <c r="J8" s="2">
        <f t="shared" si="2"/>
        <v>15</v>
      </c>
      <c r="L8" t="s">
        <v>31</v>
      </c>
      <c r="M8">
        <f t="shared" si="1"/>
        <v>4</v>
      </c>
      <c r="N8">
        <f t="shared" si="1"/>
        <v>1</v>
      </c>
      <c r="O8">
        <f t="shared" si="1"/>
        <v>0</v>
      </c>
      <c r="P8">
        <f t="shared" si="1"/>
        <v>1</v>
      </c>
      <c r="Q8">
        <f t="shared" si="1"/>
        <v>3</v>
      </c>
      <c r="R8">
        <f t="shared" si="1"/>
        <v>2</v>
      </c>
      <c r="S8">
        <f t="shared" si="1"/>
        <v>8</v>
      </c>
      <c r="T8">
        <f t="shared" si="1"/>
        <v>0</v>
      </c>
      <c r="U8" s="2">
        <f t="shared" si="3"/>
        <v>19</v>
      </c>
      <c r="W8" t="s">
        <v>30</v>
      </c>
      <c r="X8">
        <v>0</v>
      </c>
      <c r="Y8">
        <v>27</v>
      </c>
      <c r="Z8">
        <v>0</v>
      </c>
      <c r="AA8">
        <v>1</v>
      </c>
      <c r="AB8">
        <v>0</v>
      </c>
      <c r="AC8">
        <v>0</v>
      </c>
      <c r="AD8">
        <v>0</v>
      </c>
      <c r="AE8">
        <v>0</v>
      </c>
      <c r="AF8" s="2">
        <f t="shared" ref="AF8:AF10" si="4">SUM(X8:AE8)</f>
        <v>28</v>
      </c>
    </row>
    <row r="9" spans="1:32" x14ac:dyDescent="0.35">
      <c r="A9" t="s">
        <v>32</v>
      </c>
      <c r="B9">
        <f>B16+B23+B30+B37</f>
        <v>0</v>
      </c>
      <c r="C9">
        <f t="shared" ref="C9:I9" si="5">C16+C23+C30+C37</f>
        <v>0</v>
      </c>
      <c r="D9">
        <f t="shared" si="5"/>
        <v>0</v>
      </c>
      <c r="E9">
        <f t="shared" si="5"/>
        <v>0</v>
      </c>
      <c r="F9">
        <f t="shared" si="5"/>
        <v>0</v>
      </c>
      <c r="G9">
        <f t="shared" si="5"/>
        <v>0</v>
      </c>
      <c r="H9">
        <f t="shared" si="5"/>
        <v>0</v>
      </c>
      <c r="I9">
        <f t="shared" si="5"/>
        <v>0</v>
      </c>
      <c r="J9" s="2">
        <f t="shared" si="2"/>
        <v>0</v>
      </c>
      <c r="L9" t="s">
        <v>32</v>
      </c>
      <c r="M9">
        <f>M16+M23+M30+M37</f>
        <v>7</v>
      </c>
      <c r="N9">
        <f t="shared" ref="N9:T9" si="6">N16+N23+N30+N37</f>
        <v>0</v>
      </c>
      <c r="O9">
        <f t="shared" si="6"/>
        <v>0</v>
      </c>
      <c r="P9">
        <f t="shared" si="6"/>
        <v>0</v>
      </c>
      <c r="Q9">
        <f t="shared" si="6"/>
        <v>0</v>
      </c>
      <c r="R9">
        <f t="shared" si="6"/>
        <v>0</v>
      </c>
      <c r="S9">
        <f t="shared" si="6"/>
        <v>0</v>
      </c>
      <c r="T9">
        <f t="shared" si="6"/>
        <v>0</v>
      </c>
      <c r="U9" s="2">
        <f t="shared" si="3"/>
        <v>7</v>
      </c>
      <c r="W9" t="s">
        <v>32</v>
      </c>
      <c r="X9">
        <v>326</v>
      </c>
      <c r="Y9">
        <v>180</v>
      </c>
      <c r="Z9">
        <v>20</v>
      </c>
      <c r="AA9">
        <v>0</v>
      </c>
      <c r="AB9">
        <v>0</v>
      </c>
      <c r="AC9">
        <v>0</v>
      </c>
      <c r="AD9">
        <v>0</v>
      </c>
      <c r="AE9">
        <v>0</v>
      </c>
      <c r="AF9" s="2">
        <f t="shared" si="4"/>
        <v>526</v>
      </c>
    </row>
    <row r="10" spans="1:32" x14ac:dyDescent="0.35">
      <c r="B10" s="2">
        <f>SUM(B6:B9)</f>
        <v>186</v>
      </c>
      <c r="C10" s="2">
        <f t="shared" ref="C10:I10" si="7">SUM(C6:C9)</f>
        <v>240</v>
      </c>
      <c r="D10" s="2">
        <f t="shared" si="7"/>
        <v>9</v>
      </c>
      <c r="E10" s="2">
        <f t="shared" si="7"/>
        <v>27</v>
      </c>
      <c r="F10" s="2">
        <f t="shared" si="7"/>
        <v>153</v>
      </c>
      <c r="G10" s="2">
        <f t="shared" si="7"/>
        <v>632</v>
      </c>
      <c r="H10" s="2">
        <f t="shared" si="7"/>
        <v>582</v>
      </c>
      <c r="I10" s="2">
        <f t="shared" si="7"/>
        <v>91</v>
      </c>
      <c r="J10" s="4">
        <f t="shared" si="2"/>
        <v>1920</v>
      </c>
      <c r="K10" s="1"/>
      <c r="M10" s="2">
        <f>SUM(M6:M9)</f>
        <v>105</v>
      </c>
      <c r="N10" s="2">
        <f t="shared" ref="N10:T10" si="8">SUM(N6:N9)</f>
        <v>147</v>
      </c>
      <c r="O10" s="2">
        <f t="shared" si="8"/>
        <v>8</v>
      </c>
      <c r="P10" s="2">
        <f t="shared" si="8"/>
        <v>12</v>
      </c>
      <c r="Q10" s="2">
        <f t="shared" si="8"/>
        <v>99</v>
      </c>
      <c r="R10" s="2">
        <f t="shared" si="8"/>
        <v>452</v>
      </c>
      <c r="S10" s="2">
        <f t="shared" si="8"/>
        <v>494</v>
      </c>
      <c r="T10" s="2">
        <f t="shared" si="8"/>
        <v>69</v>
      </c>
      <c r="U10" s="4">
        <f t="shared" si="3"/>
        <v>1386</v>
      </c>
      <c r="W10" t="s">
        <v>31</v>
      </c>
      <c r="X10">
        <v>1</v>
      </c>
      <c r="Y10">
        <v>0</v>
      </c>
      <c r="Z10">
        <v>0</v>
      </c>
      <c r="AA10">
        <v>0</v>
      </c>
      <c r="AB10">
        <v>2</v>
      </c>
      <c r="AC10">
        <v>2</v>
      </c>
      <c r="AD10">
        <v>12</v>
      </c>
      <c r="AE10">
        <v>3</v>
      </c>
      <c r="AF10" s="2">
        <f t="shared" si="4"/>
        <v>20</v>
      </c>
    </row>
    <row r="11" spans="1:32" x14ac:dyDescent="0.35">
      <c r="A11" t="s">
        <v>33</v>
      </c>
      <c r="L11" t="s">
        <v>33</v>
      </c>
      <c r="X11" s="2">
        <f t="shared" ref="X11:AE11" si="9">SUM(X7:X10)</f>
        <v>794</v>
      </c>
      <c r="Y11" s="2">
        <f t="shared" si="9"/>
        <v>608</v>
      </c>
      <c r="Z11" s="2">
        <f t="shared" si="9"/>
        <v>33</v>
      </c>
      <c r="AA11" s="2">
        <f t="shared" si="9"/>
        <v>17</v>
      </c>
      <c r="AB11" s="2">
        <f t="shared" si="9"/>
        <v>128</v>
      </c>
      <c r="AC11" s="2">
        <f t="shared" si="9"/>
        <v>544</v>
      </c>
      <c r="AD11" s="2">
        <f t="shared" si="9"/>
        <v>499</v>
      </c>
      <c r="AE11" s="2">
        <f t="shared" si="9"/>
        <v>89</v>
      </c>
      <c r="AF11" s="4">
        <f>SUM(X11:AE11)</f>
        <v>2712</v>
      </c>
    </row>
    <row r="12" spans="1:32" x14ac:dyDescent="0.35">
      <c r="B12" t="s">
        <v>6</v>
      </c>
      <c r="C12" t="s">
        <v>7</v>
      </c>
      <c r="D12" t="s">
        <v>8</v>
      </c>
      <c r="E12" t="s">
        <v>9</v>
      </c>
      <c r="F12" t="s">
        <v>10</v>
      </c>
      <c r="G12" t="s">
        <v>11</v>
      </c>
      <c r="H12" t="s">
        <v>12</v>
      </c>
      <c r="I12" t="s">
        <v>13</v>
      </c>
      <c r="M12" t="s">
        <v>6</v>
      </c>
      <c r="N12" t="s">
        <v>7</v>
      </c>
      <c r="O12" t="s">
        <v>8</v>
      </c>
      <c r="P12" t="s">
        <v>9</v>
      </c>
      <c r="Q12" t="s">
        <v>10</v>
      </c>
      <c r="R12" t="s">
        <v>11</v>
      </c>
      <c r="S12" t="s">
        <v>12</v>
      </c>
      <c r="T12" t="s">
        <v>13</v>
      </c>
    </row>
    <row r="13" spans="1:32" x14ac:dyDescent="0.35">
      <c r="A13" t="s">
        <v>28</v>
      </c>
      <c r="B13">
        <v>0</v>
      </c>
      <c r="C13">
        <v>2</v>
      </c>
      <c r="D13">
        <v>0</v>
      </c>
      <c r="E13">
        <v>0</v>
      </c>
      <c r="F13">
        <v>33</v>
      </c>
      <c r="G13">
        <v>237</v>
      </c>
      <c r="H13">
        <v>156</v>
      </c>
      <c r="I13">
        <v>17</v>
      </c>
      <c r="J13" s="2">
        <f>SUM(B13:I13)</f>
        <v>445</v>
      </c>
      <c r="L13" t="s">
        <v>28</v>
      </c>
      <c r="M13">
        <v>72</v>
      </c>
      <c r="N13">
        <v>70</v>
      </c>
      <c r="O13">
        <v>3</v>
      </c>
      <c r="P13">
        <v>0</v>
      </c>
      <c r="Q13">
        <v>20</v>
      </c>
      <c r="R13">
        <v>91</v>
      </c>
      <c r="S13">
        <v>108</v>
      </c>
      <c r="T13">
        <v>14</v>
      </c>
      <c r="U13" s="2">
        <f>SUM(M13:T13)</f>
        <v>378</v>
      </c>
    </row>
    <row r="14" spans="1:32" x14ac:dyDescent="0.35">
      <c r="A14" t="s">
        <v>30</v>
      </c>
      <c r="B14">
        <v>0</v>
      </c>
      <c r="C14">
        <v>3</v>
      </c>
      <c r="D14">
        <v>0</v>
      </c>
      <c r="E14">
        <v>0</v>
      </c>
      <c r="F14">
        <v>7</v>
      </c>
      <c r="G14">
        <v>0</v>
      </c>
      <c r="H14">
        <v>0</v>
      </c>
      <c r="I14">
        <v>0</v>
      </c>
      <c r="J14" s="2">
        <f t="shared" ref="J14:J17" si="10">SUM(B14:I14)</f>
        <v>10</v>
      </c>
      <c r="L14" t="s">
        <v>30</v>
      </c>
      <c r="M14">
        <v>0</v>
      </c>
      <c r="N14">
        <v>0</v>
      </c>
      <c r="O14">
        <v>0</v>
      </c>
      <c r="P14">
        <v>0</v>
      </c>
      <c r="Q14">
        <v>0</v>
      </c>
      <c r="R14">
        <v>3</v>
      </c>
      <c r="S14">
        <v>0</v>
      </c>
      <c r="T14">
        <v>0</v>
      </c>
      <c r="U14" s="2">
        <f t="shared" ref="U14:U17" si="11">SUM(M14:T14)</f>
        <v>3</v>
      </c>
    </row>
    <row r="15" spans="1:32" x14ac:dyDescent="0.35">
      <c r="A15" t="s">
        <v>31</v>
      </c>
      <c r="B15">
        <v>0</v>
      </c>
      <c r="C15">
        <v>0</v>
      </c>
      <c r="D15">
        <v>0</v>
      </c>
      <c r="E15">
        <v>0</v>
      </c>
      <c r="F15">
        <v>0</v>
      </c>
      <c r="G15">
        <v>0</v>
      </c>
      <c r="H15">
        <v>0</v>
      </c>
      <c r="I15">
        <v>0</v>
      </c>
      <c r="J15" s="2">
        <f t="shared" si="10"/>
        <v>0</v>
      </c>
      <c r="L15" t="s">
        <v>31</v>
      </c>
      <c r="M15">
        <v>4</v>
      </c>
      <c r="N15">
        <v>1</v>
      </c>
      <c r="O15">
        <v>0</v>
      </c>
      <c r="P15">
        <v>0</v>
      </c>
      <c r="Q15">
        <v>1</v>
      </c>
      <c r="R15">
        <v>1</v>
      </c>
      <c r="S15">
        <v>0</v>
      </c>
      <c r="T15">
        <v>0</v>
      </c>
      <c r="U15" s="2">
        <f t="shared" si="11"/>
        <v>7</v>
      </c>
    </row>
    <row r="16" spans="1:32" x14ac:dyDescent="0.35">
      <c r="A16" t="s">
        <v>32</v>
      </c>
      <c r="B16">
        <v>0</v>
      </c>
      <c r="C16">
        <v>0</v>
      </c>
      <c r="D16">
        <v>0</v>
      </c>
      <c r="E16">
        <v>0</v>
      </c>
      <c r="F16">
        <v>0</v>
      </c>
      <c r="G16">
        <v>0</v>
      </c>
      <c r="H16">
        <v>0</v>
      </c>
      <c r="I16">
        <v>0</v>
      </c>
      <c r="J16" s="2">
        <f t="shared" si="10"/>
        <v>0</v>
      </c>
      <c r="L16" t="s">
        <v>32</v>
      </c>
      <c r="M16">
        <v>7</v>
      </c>
      <c r="N16">
        <v>0</v>
      </c>
      <c r="O16">
        <v>0</v>
      </c>
      <c r="P16">
        <v>0</v>
      </c>
      <c r="Q16">
        <v>0</v>
      </c>
      <c r="R16">
        <v>0</v>
      </c>
      <c r="S16">
        <v>0</v>
      </c>
      <c r="T16">
        <v>0</v>
      </c>
      <c r="U16" s="2">
        <f t="shared" si="11"/>
        <v>7</v>
      </c>
    </row>
    <row r="17" spans="1:21" x14ac:dyDescent="0.35">
      <c r="B17" s="2">
        <f>SUM(B13:B16)</f>
        <v>0</v>
      </c>
      <c r="C17" s="2">
        <f t="shared" ref="C17:I17" si="12">SUM(C13:C16)</f>
        <v>5</v>
      </c>
      <c r="D17" s="2">
        <f t="shared" si="12"/>
        <v>0</v>
      </c>
      <c r="E17" s="2">
        <f t="shared" si="12"/>
        <v>0</v>
      </c>
      <c r="F17" s="2">
        <f t="shared" si="12"/>
        <v>40</v>
      </c>
      <c r="G17" s="2">
        <f t="shared" si="12"/>
        <v>237</v>
      </c>
      <c r="H17" s="2">
        <f t="shared" si="12"/>
        <v>156</v>
      </c>
      <c r="I17" s="2">
        <f t="shared" si="12"/>
        <v>17</v>
      </c>
      <c r="J17" s="2">
        <f t="shared" si="10"/>
        <v>455</v>
      </c>
      <c r="M17" s="2">
        <f>SUM(M13:M16)</f>
        <v>83</v>
      </c>
      <c r="N17" s="2">
        <f t="shared" ref="N17:T17" si="13">SUM(N13:N16)</f>
        <v>71</v>
      </c>
      <c r="O17" s="2">
        <f t="shared" si="13"/>
        <v>3</v>
      </c>
      <c r="P17" s="2">
        <f t="shared" si="13"/>
        <v>0</v>
      </c>
      <c r="Q17" s="2">
        <f t="shared" si="13"/>
        <v>21</v>
      </c>
      <c r="R17" s="2">
        <f t="shared" si="13"/>
        <v>95</v>
      </c>
      <c r="S17" s="2">
        <f t="shared" si="13"/>
        <v>108</v>
      </c>
      <c r="T17" s="2">
        <f t="shared" si="13"/>
        <v>14</v>
      </c>
      <c r="U17" s="2">
        <f t="shared" si="11"/>
        <v>395</v>
      </c>
    </row>
    <row r="18" spans="1:21" x14ac:dyDescent="0.35">
      <c r="A18" t="s">
        <v>34</v>
      </c>
      <c r="L18" t="s">
        <v>34</v>
      </c>
    </row>
    <row r="19" spans="1:21" x14ac:dyDescent="0.35">
      <c r="B19" t="s">
        <v>6</v>
      </c>
      <c r="C19" t="s">
        <v>7</v>
      </c>
      <c r="D19" t="s">
        <v>8</v>
      </c>
      <c r="E19" t="s">
        <v>9</v>
      </c>
      <c r="F19" t="s">
        <v>10</v>
      </c>
      <c r="G19" t="s">
        <v>11</v>
      </c>
      <c r="H19" t="s">
        <v>12</v>
      </c>
      <c r="I19" t="s">
        <v>13</v>
      </c>
      <c r="M19" t="s">
        <v>6</v>
      </c>
      <c r="N19" t="s">
        <v>7</v>
      </c>
      <c r="O19" t="s">
        <v>8</v>
      </c>
      <c r="P19" t="s">
        <v>9</v>
      </c>
      <c r="Q19" t="s">
        <v>10</v>
      </c>
      <c r="R19" t="s">
        <v>11</v>
      </c>
      <c r="S19" t="s">
        <v>12</v>
      </c>
      <c r="T19" t="s">
        <v>13</v>
      </c>
    </row>
    <row r="20" spans="1:21" x14ac:dyDescent="0.35">
      <c r="A20" t="s">
        <v>28</v>
      </c>
      <c r="B20">
        <v>46</v>
      </c>
      <c r="C20">
        <v>56</v>
      </c>
      <c r="D20">
        <v>3</v>
      </c>
      <c r="E20">
        <v>9</v>
      </c>
      <c r="F20">
        <v>13</v>
      </c>
      <c r="G20">
        <v>130</v>
      </c>
      <c r="H20">
        <v>149</v>
      </c>
      <c r="I20">
        <v>18</v>
      </c>
      <c r="J20" s="2">
        <f>SUM(B20:I20)</f>
        <v>424</v>
      </c>
      <c r="L20" t="s">
        <v>28</v>
      </c>
      <c r="M20">
        <v>1</v>
      </c>
      <c r="N20">
        <v>20</v>
      </c>
      <c r="O20">
        <v>0</v>
      </c>
      <c r="P20">
        <v>0</v>
      </c>
      <c r="Q20">
        <v>16</v>
      </c>
      <c r="R20">
        <v>99</v>
      </c>
      <c r="S20">
        <v>112</v>
      </c>
      <c r="T20">
        <v>18</v>
      </c>
      <c r="U20" s="2">
        <f>SUM(M20:T20)</f>
        <v>266</v>
      </c>
    </row>
    <row r="21" spans="1:21" x14ac:dyDescent="0.35">
      <c r="A21" t="s">
        <v>30</v>
      </c>
      <c r="B21">
        <v>0</v>
      </c>
      <c r="C21">
        <v>0</v>
      </c>
      <c r="D21">
        <v>0</v>
      </c>
      <c r="E21">
        <v>0</v>
      </c>
      <c r="F21">
        <v>0</v>
      </c>
      <c r="G21">
        <v>0</v>
      </c>
      <c r="H21">
        <v>0</v>
      </c>
      <c r="I21">
        <v>0</v>
      </c>
      <c r="J21" s="2">
        <f t="shared" ref="J21:J23" si="14">SUM(B21:I21)</f>
        <v>0</v>
      </c>
      <c r="L21" t="s">
        <v>30</v>
      </c>
      <c r="M21">
        <v>0</v>
      </c>
      <c r="N21">
        <v>0</v>
      </c>
      <c r="O21">
        <v>0</v>
      </c>
      <c r="P21">
        <v>0</v>
      </c>
      <c r="Q21">
        <v>0</v>
      </c>
      <c r="R21">
        <v>0</v>
      </c>
      <c r="S21">
        <v>0</v>
      </c>
      <c r="T21">
        <v>0</v>
      </c>
      <c r="U21" s="2">
        <f t="shared" ref="U21:U23" si="15">SUM(M21:T21)</f>
        <v>0</v>
      </c>
    </row>
    <row r="22" spans="1:21" x14ac:dyDescent="0.35">
      <c r="A22" t="s">
        <v>31</v>
      </c>
      <c r="B22">
        <v>0</v>
      </c>
      <c r="C22">
        <v>0</v>
      </c>
      <c r="D22">
        <v>0</v>
      </c>
      <c r="E22">
        <v>0</v>
      </c>
      <c r="F22">
        <v>1</v>
      </c>
      <c r="G22">
        <v>0</v>
      </c>
      <c r="H22">
        <v>4</v>
      </c>
      <c r="I22">
        <v>1</v>
      </c>
      <c r="J22" s="2">
        <f t="shared" si="14"/>
        <v>6</v>
      </c>
      <c r="L22" t="s">
        <v>31</v>
      </c>
      <c r="M22">
        <v>0</v>
      </c>
      <c r="N22">
        <v>0</v>
      </c>
      <c r="O22">
        <v>0</v>
      </c>
      <c r="P22">
        <v>0</v>
      </c>
      <c r="Q22">
        <v>1</v>
      </c>
      <c r="R22">
        <v>0</v>
      </c>
      <c r="S22">
        <v>3</v>
      </c>
      <c r="T22">
        <v>0</v>
      </c>
      <c r="U22" s="2">
        <f t="shared" si="15"/>
        <v>4</v>
      </c>
    </row>
    <row r="23" spans="1:21" x14ac:dyDescent="0.35">
      <c r="A23" t="s">
        <v>32</v>
      </c>
      <c r="B23">
        <v>0</v>
      </c>
      <c r="C23">
        <v>0</v>
      </c>
      <c r="D23">
        <v>0</v>
      </c>
      <c r="E23">
        <v>0</v>
      </c>
      <c r="F23">
        <v>0</v>
      </c>
      <c r="G23">
        <v>0</v>
      </c>
      <c r="H23">
        <v>0</v>
      </c>
      <c r="I23">
        <v>0</v>
      </c>
      <c r="J23" s="2">
        <f t="shared" si="14"/>
        <v>0</v>
      </c>
      <c r="L23" t="s">
        <v>32</v>
      </c>
      <c r="M23">
        <v>0</v>
      </c>
      <c r="N23">
        <v>0</v>
      </c>
      <c r="O23">
        <v>0</v>
      </c>
      <c r="P23">
        <v>0</v>
      </c>
      <c r="Q23">
        <v>0</v>
      </c>
      <c r="R23">
        <v>0</v>
      </c>
      <c r="S23">
        <v>0</v>
      </c>
      <c r="T23">
        <v>0</v>
      </c>
      <c r="U23" s="2">
        <f t="shared" si="15"/>
        <v>0</v>
      </c>
    </row>
    <row r="24" spans="1:21" x14ac:dyDescent="0.35">
      <c r="B24" s="2">
        <f>SUM(B20:B23)</f>
        <v>46</v>
      </c>
      <c r="C24" s="2">
        <f t="shared" ref="C24:I24" si="16">SUM(C20:C23)</f>
        <v>56</v>
      </c>
      <c r="D24" s="2">
        <f t="shared" si="16"/>
        <v>3</v>
      </c>
      <c r="E24" s="2">
        <f t="shared" si="16"/>
        <v>9</v>
      </c>
      <c r="F24" s="2">
        <f t="shared" si="16"/>
        <v>14</v>
      </c>
      <c r="G24" s="2">
        <f t="shared" si="16"/>
        <v>130</v>
      </c>
      <c r="H24" s="2">
        <f t="shared" si="16"/>
        <v>153</v>
      </c>
      <c r="I24" s="2">
        <f t="shared" si="16"/>
        <v>19</v>
      </c>
      <c r="J24" s="2">
        <f>SUM(J20:J23)</f>
        <v>430</v>
      </c>
      <c r="M24" s="2">
        <f>SUM(M20:M23)</f>
        <v>1</v>
      </c>
      <c r="N24" s="2">
        <f t="shared" ref="N24:T24" si="17">SUM(N20:N23)</f>
        <v>20</v>
      </c>
      <c r="O24" s="2">
        <f t="shared" si="17"/>
        <v>0</v>
      </c>
      <c r="P24" s="2">
        <f t="shared" si="17"/>
        <v>0</v>
      </c>
      <c r="Q24" s="2">
        <f t="shared" si="17"/>
        <v>17</v>
      </c>
      <c r="R24" s="2">
        <f t="shared" si="17"/>
        <v>99</v>
      </c>
      <c r="S24" s="2">
        <f t="shared" si="17"/>
        <v>115</v>
      </c>
      <c r="T24" s="2">
        <f t="shared" si="17"/>
        <v>18</v>
      </c>
      <c r="U24" s="2">
        <f>SUM(U20:U23)</f>
        <v>270</v>
      </c>
    </row>
    <row r="25" spans="1:21" x14ac:dyDescent="0.35">
      <c r="A25" t="s">
        <v>35</v>
      </c>
      <c r="L25" t="s">
        <v>35</v>
      </c>
    </row>
    <row r="26" spans="1:21" x14ac:dyDescent="0.35">
      <c r="B26" t="s">
        <v>6</v>
      </c>
      <c r="C26" t="s">
        <v>7</v>
      </c>
      <c r="D26" t="s">
        <v>8</v>
      </c>
      <c r="E26" t="s">
        <v>9</v>
      </c>
      <c r="F26" t="s">
        <v>10</v>
      </c>
      <c r="G26" t="s">
        <v>11</v>
      </c>
      <c r="H26" t="s">
        <v>12</v>
      </c>
      <c r="I26" t="s">
        <v>13</v>
      </c>
      <c r="M26" t="s">
        <v>6</v>
      </c>
      <c r="N26" t="s">
        <v>7</v>
      </c>
      <c r="O26" t="s">
        <v>8</v>
      </c>
      <c r="P26" t="s">
        <v>9</v>
      </c>
      <c r="Q26" t="s">
        <v>10</v>
      </c>
      <c r="R26" t="s">
        <v>11</v>
      </c>
      <c r="S26" t="s">
        <v>12</v>
      </c>
      <c r="T26" t="s">
        <v>13</v>
      </c>
    </row>
    <row r="27" spans="1:21" x14ac:dyDescent="0.35">
      <c r="A27" t="s">
        <v>28</v>
      </c>
      <c r="B27">
        <v>85</v>
      </c>
      <c r="C27">
        <v>88</v>
      </c>
      <c r="D27">
        <v>0</v>
      </c>
      <c r="E27">
        <v>11</v>
      </c>
      <c r="F27">
        <v>73</v>
      </c>
      <c r="G27">
        <v>135</v>
      </c>
      <c r="H27">
        <v>157</v>
      </c>
      <c r="I27">
        <v>29</v>
      </c>
      <c r="J27" s="2">
        <f>SUM(B27:I27)</f>
        <v>578</v>
      </c>
      <c r="L27" t="s">
        <v>28</v>
      </c>
      <c r="M27">
        <v>3</v>
      </c>
      <c r="N27">
        <v>43</v>
      </c>
      <c r="O27">
        <v>4</v>
      </c>
      <c r="P27">
        <v>5</v>
      </c>
      <c r="Q27">
        <v>22</v>
      </c>
      <c r="R27">
        <v>161</v>
      </c>
      <c r="S27">
        <v>153</v>
      </c>
      <c r="T27">
        <v>24</v>
      </c>
      <c r="U27" s="2">
        <f>SUM(M27:T27)</f>
        <v>415</v>
      </c>
    </row>
    <row r="28" spans="1:21" x14ac:dyDescent="0.35">
      <c r="A28" t="s">
        <v>30</v>
      </c>
      <c r="B28">
        <v>0</v>
      </c>
      <c r="C28">
        <v>16</v>
      </c>
      <c r="D28">
        <v>0</v>
      </c>
      <c r="E28">
        <v>0</v>
      </c>
      <c r="F28">
        <v>0</v>
      </c>
      <c r="G28">
        <v>0</v>
      </c>
      <c r="H28">
        <v>0</v>
      </c>
      <c r="I28">
        <v>0</v>
      </c>
      <c r="J28" s="2">
        <f t="shared" ref="J28:J30" si="18">SUM(B28:I28)</f>
        <v>16</v>
      </c>
      <c r="L28" t="s">
        <v>30</v>
      </c>
      <c r="M28">
        <v>0</v>
      </c>
      <c r="N28">
        <v>2</v>
      </c>
      <c r="O28">
        <v>0</v>
      </c>
      <c r="P28">
        <v>0</v>
      </c>
      <c r="Q28">
        <v>9</v>
      </c>
      <c r="R28">
        <v>0</v>
      </c>
      <c r="S28">
        <v>0</v>
      </c>
      <c r="T28">
        <v>0</v>
      </c>
      <c r="U28" s="2">
        <f t="shared" ref="U28:U30" si="19">SUM(M28:T28)</f>
        <v>11</v>
      </c>
    </row>
    <row r="29" spans="1:21" x14ac:dyDescent="0.35">
      <c r="A29" t="s">
        <v>31</v>
      </c>
      <c r="B29">
        <v>0</v>
      </c>
      <c r="C29">
        <v>0</v>
      </c>
      <c r="D29">
        <v>0</v>
      </c>
      <c r="E29">
        <v>0</v>
      </c>
      <c r="F29">
        <v>0</v>
      </c>
      <c r="G29">
        <v>0</v>
      </c>
      <c r="H29">
        <v>0</v>
      </c>
      <c r="I29">
        <v>0</v>
      </c>
      <c r="J29" s="2">
        <f t="shared" si="18"/>
        <v>0</v>
      </c>
      <c r="L29" t="s">
        <v>31</v>
      </c>
      <c r="M29">
        <v>0</v>
      </c>
      <c r="N29">
        <v>0</v>
      </c>
      <c r="O29">
        <v>0</v>
      </c>
      <c r="P29">
        <v>0</v>
      </c>
      <c r="Q29">
        <v>0</v>
      </c>
      <c r="R29">
        <v>1</v>
      </c>
      <c r="S29">
        <v>1</v>
      </c>
      <c r="T29">
        <v>0</v>
      </c>
      <c r="U29" s="2">
        <f t="shared" si="19"/>
        <v>2</v>
      </c>
    </row>
    <row r="30" spans="1:21" x14ac:dyDescent="0.35">
      <c r="A30" t="s">
        <v>32</v>
      </c>
      <c r="B30">
        <v>0</v>
      </c>
      <c r="C30">
        <v>0</v>
      </c>
      <c r="D30">
        <v>0</v>
      </c>
      <c r="E30">
        <v>0</v>
      </c>
      <c r="F30">
        <v>0</v>
      </c>
      <c r="G30">
        <v>0</v>
      </c>
      <c r="H30">
        <v>0</v>
      </c>
      <c r="I30">
        <v>0</v>
      </c>
      <c r="J30" s="2">
        <f t="shared" si="18"/>
        <v>0</v>
      </c>
      <c r="L30" t="s">
        <v>32</v>
      </c>
      <c r="M30">
        <v>0</v>
      </c>
      <c r="N30">
        <v>0</v>
      </c>
      <c r="O30">
        <v>0</v>
      </c>
      <c r="P30">
        <v>0</v>
      </c>
      <c r="Q30">
        <v>0</v>
      </c>
      <c r="R30">
        <v>0</v>
      </c>
      <c r="S30">
        <v>0</v>
      </c>
      <c r="T30">
        <v>0</v>
      </c>
      <c r="U30" s="2">
        <f t="shared" si="19"/>
        <v>0</v>
      </c>
    </row>
    <row r="31" spans="1:21" x14ac:dyDescent="0.35">
      <c r="B31" s="2">
        <f>SUM(B27:B30)</f>
        <v>85</v>
      </c>
      <c r="C31" s="2">
        <f t="shared" ref="C31:I31" si="20">SUM(C27:C30)</f>
        <v>104</v>
      </c>
      <c r="D31" s="2">
        <f t="shared" si="20"/>
        <v>0</v>
      </c>
      <c r="E31" s="2">
        <f t="shared" si="20"/>
        <v>11</v>
      </c>
      <c r="F31" s="2">
        <f t="shared" si="20"/>
        <v>73</v>
      </c>
      <c r="G31" s="2">
        <f t="shared" si="20"/>
        <v>135</v>
      </c>
      <c r="H31" s="2">
        <f t="shared" si="20"/>
        <v>157</v>
      </c>
      <c r="I31" s="2">
        <f t="shared" si="20"/>
        <v>29</v>
      </c>
      <c r="J31" s="2">
        <f>SUM(J27:J30)</f>
        <v>594</v>
      </c>
      <c r="M31" s="2">
        <f t="shared" ref="M31:T31" si="21">SUM(M27:M30)</f>
        <v>3</v>
      </c>
      <c r="N31" s="2">
        <f t="shared" si="21"/>
        <v>45</v>
      </c>
      <c r="O31" s="2">
        <f t="shared" si="21"/>
        <v>4</v>
      </c>
      <c r="P31" s="2">
        <f t="shared" si="21"/>
        <v>5</v>
      </c>
      <c r="Q31" s="2">
        <f t="shared" si="21"/>
        <v>31</v>
      </c>
      <c r="R31" s="2">
        <f t="shared" si="21"/>
        <v>162</v>
      </c>
      <c r="S31" s="2">
        <f t="shared" si="21"/>
        <v>154</v>
      </c>
      <c r="T31" s="2">
        <f t="shared" si="21"/>
        <v>24</v>
      </c>
      <c r="U31" s="2">
        <f>SUM(U27:U30)</f>
        <v>428</v>
      </c>
    </row>
    <row r="32" spans="1:21" x14ac:dyDescent="0.35">
      <c r="A32" t="s">
        <v>36</v>
      </c>
      <c r="L32" t="s">
        <v>36</v>
      </c>
    </row>
    <row r="33" spans="1:21" x14ac:dyDescent="0.35">
      <c r="B33" t="s">
        <v>6</v>
      </c>
      <c r="C33" t="s">
        <v>7</v>
      </c>
      <c r="D33" t="s">
        <v>8</v>
      </c>
      <c r="E33" t="s">
        <v>9</v>
      </c>
      <c r="F33" t="s">
        <v>10</v>
      </c>
      <c r="G33" t="s">
        <v>11</v>
      </c>
      <c r="H33" t="s">
        <v>12</v>
      </c>
      <c r="I33" t="s">
        <v>13</v>
      </c>
      <c r="M33" t="s">
        <v>6</v>
      </c>
      <c r="N33" t="s">
        <v>7</v>
      </c>
      <c r="O33" t="s">
        <v>8</v>
      </c>
      <c r="P33" t="s">
        <v>9</v>
      </c>
      <c r="Q33" t="s">
        <v>10</v>
      </c>
      <c r="R33" t="s">
        <v>11</v>
      </c>
      <c r="S33" t="s">
        <v>12</v>
      </c>
      <c r="T33" t="s">
        <v>13</v>
      </c>
    </row>
    <row r="34" spans="1:21" x14ac:dyDescent="0.35">
      <c r="A34" t="s">
        <v>28</v>
      </c>
      <c r="B34">
        <v>55</v>
      </c>
      <c r="C34">
        <v>65</v>
      </c>
      <c r="D34">
        <v>6</v>
      </c>
      <c r="E34">
        <v>6</v>
      </c>
      <c r="F34">
        <v>25</v>
      </c>
      <c r="G34">
        <v>128</v>
      </c>
      <c r="H34">
        <v>110</v>
      </c>
      <c r="I34">
        <v>26</v>
      </c>
      <c r="J34" s="2">
        <f>B34+C34+D34+E34+F34+G34+H34+I34</f>
        <v>421</v>
      </c>
      <c r="L34" t="s">
        <v>28</v>
      </c>
      <c r="M34">
        <v>18</v>
      </c>
      <c r="N34">
        <v>10</v>
      </c>
      <c r="O34">
        <v>1</v>
      </c>
      <c r="P34">
        <v>6</v>
      </c>
      <c r="Q34">
        <v>29</v>
      </c>
      <c r="R34">
        <v>96</v>
      </c>
      <c r="S34">
        <v>113</v>
      </c>
      <c r="T34">
        <v>13</v>
      </c>
      <c r="U34" s="2">
        <f>SUM(M34:T34)</f>
        <v>286</v>
      </c>
    </row>
    <row r="35" spans="1:21" x14ac:dyDescent="0.35">
      <c r="A35" t="s">
        <v>30</v>
      </c>
      <c r="B35">
        <v>0</v>
      </c>
      <c r="C35">
        <v>10</v>
      </c>
      <c r="D35">
        <v>0</v>
      </c>
      <c r="E35">
        <v>1</v>
      </c>
      <c r="F35">
        <v>0</v>
      </c>
      <c r="G35">
        <v>0</v>
      </c>
      <c r="H35">
        <v>0</v>
      </c>
      <c r="I35">
        <v>0</v>
      </c>
      <c r="J35" s="2">
        <f t="shared" ref="J35:J37" si="22">B35+C35+D35+E35+F35+G35+H35+I35</f>
        <v>11</v>
      </c>
      <c r="L35" t="s">
        <v>30</v>
      </c>
      <c r="M35">
        <v>0</v>
      </c>
      <c r="N35">
        <v>1</v>
      </c>
      <c r="O35">
        <v>0</v>
      </c>
      <c r="P35">
        <v>0</v>
      </c>
      <c r="Q35">
        <v>0</v>
      </c>
      <c r="R35">
        <v>0</v>
      </c>
      <c r="S35">
        <v>0</v>
      </c>
      <c r="T35">
        <v>0</v>
      </c>
      <c r="U35" s="2">
        <f t="shared" ref="U35:U37" si="23">SUM(M35:T35)</f>
        <v>1</v>
      </c>
    </row>
    <row r="36" spans="1:21" x14ac:dyDescent="0.35">
      <c r="A36" t="s">
        <v>31</v>
      </c>
      <c r="B36">
        <v>0</v>
      </c>
      <c r="C36">
        <v>0</v>
      </c>
      <c r="D36">
        <v>0</v>
      </c>
      <c r="E36">
        <v>0</v>
      </c>
      <c r="F36">
        <v>1</v>
      </c>
      <c r="G36">
        <v>2</v>
      </c>
      <c r="H36">
        <v>6</v>
      </c>
      <c r="I36">
        <v>0</v>
      </c>
      <c r="J36" s="2">
        <f t="shared" si="22"/>
        <v>9</v>
      </c>
      <c r="L36" t="s">
        <v>31</v>
      </c>
      <c r="M36">
        <v>0</v>
      </c>
      <c r="N36">
        <v>0</v>
      </c>
      <c r="O36">
        <v>0</v>
      </c>
      <c r="P36">
        <v>1</v>
      </c>
      <c r="Q36">
        <v>1</v>
      </c>
      <c r="R36">
        <v>0</v>
      </c>
      <c r="S36">
        <v>4</v>
      </c>
      <c r="T36">
        <v>0</v>
      </c>
      <c r="U36" s="2">
        <f t="shared" si="23"/>
        <v>6</v>
      </c>
    </row>
    <row r="37" spans="1:21" x14ac:dyDescent="0.35">
      <c r="A37" t="s">
        <v>32</v>
      </c>
      <c r="B37">
        <v>0</v>
      </c>
      <c r="C37">
        <v>0</v>
      </c>
      <c r="D37">
        <v>0</v>
      </c>
      <c r="E37">
        <v>0</v>
      </c>
      <c r="F37">
        <v>0</v>
      </c>
      <c r="G37">
        <v>0</v>
      </c>
      <c r="H37">
        <v>0</v>
      </c>
      <c r="I37">
        <v>0</v>
      </c>
      <c r="J37" s="2">
        <f t="shared" si="22"/>
        <v>0</v>
      </c>
      <c r="L37" t="s">
        <v>32</v>
      </c>
      <c r="M37">
        <v>0</v>
      </c>
      <c r="N37">
        <v>0</v>
      </c>
      <c r="O37">
        <v>0</v>
      </c>
      <c r="P37">
        <v>0</v>
      </c>
      <c r="Q37">
        <v>0</v>
      </c>
      <c r="R37">
        <v>0</v>
      </c>
      <c r="S37">
        <v>0</v>
      </c>
      <c r="T37">
        <v>0</v>
      </c>
      <c r="U37" s="2">
        <f t="shared" si="23"/>
        <v>0</v>
      </c>
    </row>
    <row r="38" spans="1:21" x14ac:dyDescent="0.35">
      <c r="B38" s="2">
        <f>SUM(B34:B37)</f>
        <v>55</v>
      </c>
      <c r="C38" s="2">
        <f t="shared" ref="C38:I38" si="24">SUM(C34:C37)</f>
        <v>75</v>
      </c>
      <c r="D38" s="2">
        <f t="shared" si="24"/>
        <v>6</v>
      </c>
      <c r="E38" s="2">
        <f t="shared" si="24"/>
        <v>7</v>
      </c>
      <c r="F38" s="2">
        <f t="shared" si="24"/>
        <v>26</v>
      </c>
      <c r="G38" s="2">
        <f t="shared" si="24"/>
        <v>130</v>
      </c>
      <c r="H38" s="2">
        <f t="shared" si="24"/>
        <v>116</v>
      </c>
      <c r="I38" s="2">
        <f t="shared" si="24"/>
        <v>26</v>
      </c>
      <c r="J38" s="2">
        <f>B38+C38+D38+E38+F38+G38+H38+I38</f>
        <v>441</v>
      </c>
      <c r="M38" s="2">
        <f>SUM(M34:M37)</f>
        <v>18</v>
      </c>
      <c r="N38" s="2">
        <f t="shared" ref="N38:T38" si="25">SUM(N34:N37)</f>
        <v>11</v>
      </c>
      <c r="O38" s="2">
        <f t="shared" si="25"/>
        <v>1</v>
      </c>
      <c r="P38" s="2">
        <f t="shared" si="25"/>
        <v>7</v>
      </c>
      <c r="Q38" s="2">
        <f t="shared" si="25"/>
        <v>30</v>
      </c>
      <c r="R38" s="2">
        <f t="shared" si="25"/>
        <v>96</v>
      </c>
      <c r="S38" s="2">
        <f t="shared" si="25"/>
        <v>117</v>
      </c>
      <c r="T38" s="2">
        <f t="shared" si="25"/>
        <v>13</v>
      </c>
      <c r="U38" s="2">
        <f>SUM(M38:T38)</f>
        <v>293</v>
      </c>
    </row>
  </sheetData>
  <mergeCells count="2">
    <mergeCell ref="A1:N1"/>
    <mergeCell ref="A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3BF1C-1FEE-4EC3-9545-0580B28C29D1}">
  <dimension ref="A1:AF38"/>
  <sheetViews>
    <sheetView workbookViewId="0">
      <selection activeCell="A2" sqref="A2:C2"/>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6" width="4.179687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38</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 t="shared" ref="B6:I8" si="0">B13+B20+B27+B34</f>
        <v>262</v>
      </c>
      <c r="C6">
        <f t="shared" si="0"/>
        <v>140</v>
      </c>
      <c r="D6">
        <f t="shared" si="0"/>
        <v>4</v>
      </c>
      <c r="E6">
        <f t="shared" si="0"/>
        <v>1</v>
      </c>
      <c r="F6">
        <f t="shared" si="0"/>
        <v>74</v>
      </c>
      <c r="G6">
        <f t="shared" si="0"/>
        <v>407</v>
      </c>
      <c r="H6">
        <f t="shared" si="0"/>
        <v>505</v>
      </c>
      <c r="I6">
        <f t="shared" si="0"/>
        <v>97</v>
      </c>
      <c r="J6" s="2">
        <f>SUM(B6:I6)</f>
        <v>1490</v>
      </c>
      <c r="L6" t="s">
        <v>28</v>
      </c>
      <c r="M6">
        <f t="shared" ref="M6:T8" si="1">M13+M20+M27+M34</f>
        <v>306</v>
      </c>
      <c r="N6">
        <f t="shared" si="1"/>
        <v>225</v>
      </c>
      <c r="O6">
        <f t="shared" si="1"/>
        <v>0</v>
      </c>
      <c r="P6">
        <f t="shared" si="1"/>
        <v>8</v>
      </c>
      <c r="Q6">
        <f t="shared" si="1"/>
        <v>68</v>
      </c>
      <c r="R6">
        <f t="shared" si="1"/>
        <v>348</v>
      </c>
      <c r="S6">
        <f t="shared" si="1"/>
        <v>465</v>
      </c>
      <c r="T6">
        <f t="shared" si="1"/>
        <v>109</v>
      </c>
      <c r="U6" s="2">
        <f>SUM(M6:T6)</f>
        <v>1529</v>
      </c>
      <c r="X6" t="s">
        <v>6</v>
      </c>
      <c r="Y6" t="s">
        <v>7</v>
      </c>
      <c r="Z6" t="s">
        <v>8</v>
      </c>
      <c r="AA6" t="s">
        <v>9</v>
      </c>
      <c r="AB6" t="s">
        <v>10</v>
      </c>
      <c r="AC6" t="s">
        <v>11</v>
      </c>
      <c r="AD6" t="s">
        <v>12</v>
      </c>
      <c r="AE6" t="s">
        <v>13</v>
      </c>
    </row>
    <row r="7" spans="1:32" x14ac:dyDescent="0.35">
      <c r="A7" t="s">
        <v>30</v>
      </c>
      <c r="B7">
        <f t="shared" si="0"/>
        <v>0</v>
      </c>
      <c r="C7">
        <f t="shared" si="0"/>
        <v>0</v>
      </c>
      <c r="D7">
        <f t="shared" si="0"/>
        <v>0</v>
      </c>
      <c r="E7">
        <f t="shared" si="0"/>
        <v>0</v>
      </c>
      <c r="F7">
        <f t="shared" si="0"/>
        <v>2</v>
      </c>
      <c r="G7">
        <f t="shared" si="0"/>
        <v>3</v>
      </c>
      <c r="H7">
        <f t="shared" si="0"/>
        <v>0</v>
      </c>
      <c r="I7">
        <f t="shared" si="0"/>
        <v>0</v>
      </c>
      <c r="J7" s="2">
        <f t="shared" ref="J7:J9" si="2">SUM(B7:I7)</f>
        <v>5</v>
      </c>
      <c r="L7" t="s">
        <v>30</v>
      </c>
      <c r="M7">
        <f t="shared" si="1"/>
        <v>0</v>
      </c>
      <c r="N7">
        <f t="shared" si="1"/>
        <v>16</v>
      </c>
      <c r="O7">
        <f t="shared" si="1"/>
        <v>0</v>
      </c>
      <c r="P7">
        <f t="shared" si="1"/>
        <v>0</v>
      </c>
      <c r="Q7">
        <f t="shared" si="1"/>
        <v>10</v>
      </c>
      <c r="R7">
        <f t="shared" si="1"/>
        <v>4</v>
      </c>
      <c r="S7">
        <f t="shared" si="1"/>
        <v>0</v>
      </c>
      <c r="T7">
        <f t="shared" si="1"/>
        <v>0</v>
      </c>
      <c r="U7" s="2">
        <f t="shared" ref="U7:U10" si="3">SUM(M7:T7)</f>
        <v>30</v>
      </c>
      <c r="W7" t="s">
        <v>28</v>
      </c>
      <c r="X7">
        <v>434</v>
      </c>
      <c r="Y7">
        <v>337</v>
      </c>
      <c r="Z7">
        <v>14</v>
      </c>
      <c r="AA7">
        <v>1</v>
      </c>
      <c r="AB7">
        <v>69</v>
      </c>
      <c r="AC7">
        <v>357</v>
      </c>
      <c r="AD7">
        <v>403</v>
      </c>
      <c r="AE7">
        <v>64</v>
      </c>
      <c r="AF7" s="2">
        <f>SUM(X7:AE7)</f>
        <v>1679</v>
      </c>
    </row>
    <row r="8" spans="1:32" x14ac:dyDescent="0.35">
      <c r="A8" t="s">
        <v>31</v>
      </c>
      <c r="B8">
        <f t="shared" si="0"/>
        <v>3</v>
      </c>
      <c r="C8">
        <f t="shared" si="0"/>
        <v>5</v>
      </c>
      <c r="D8">
        <f t="shared" si="0"/>
        <v>0</v>
      </c>
      <c r="E8">
        <f t="shared" si="0"/>
        <v>1</v>
      </c>
      <c r="F8">
        <f t="shared" si="0"/>
        <v>7</v>
      </c>
      <c r="G8">
        <f t="shared" si="0"/>
        <v>6</v>
      </c>
      <c r="H8">
        <f t="shared" si="0"/>
        <v>9</v>
      </c>
      <c r="I8">
        <f t="shared" si="0"/>
        <v>2</v>
      </c>
      <c r="J8" s="2">
        <f t="shared" si="2"/>
        <v>33</v>
      </c>
      <c r="L8" t="s">
        <v>31</v>
      </c>
      <c r="M8">
        <f t="shared" si="1"/>
        <v>3</v>
      </c>
      <c r="N8">
        <f t="shared" si="1"/>
        <v>4</v>
      </c>
      <c r="O8">
        <f t="shared" si="1"/>
        <v>0</v>
      </c>
      <c r="P8">
        <f t="shared" si="1"/>
        <v>1</v>
      </c>
      <c r="Q8">
        <f t="shared" si="1"/>
        <v>7</v>
      </c>
      <c r="R8">
        <f t="shared" si="1"/>
        <v>7</v>
      </c>
      <c r="S8">
        <f t="shared" si="1"/>
        <v>5</v>
      </c>
      <c r="T8">
        <f t="shared" si="1"/>
        <v>2</v>
      </c>
      <c r="U8" s="2">
        <f t="shared" si="3"/>
        <v>29</v>
      </c>
      <c r="W8" t="s">
        <v>30</v>
      </c>
      <c r="X8">
        <v>0</v>
      </c>
      <c r="Y8">
        <v>1</v>
      </c>
      <c r="Z8">
        <v>0</v>
      </c>
      <c r="AA8">
        <v>0</v>
      </c>
      <c r="AB8">
        <v>2</v>
      </c>
      <c r="AC8">
        <v>3</v>
      </c>
      <c r="AD8">
        <v>0</v>
      </c>
      <c r="AE8">
        <v>0</v>
      </c>
      <c r="AF8" s="2">
        <f t="shared" ref="AF8:AF10" si="4">SUM(X8:AE8)</f>
        <v>6</v>
      </c>
    </row>
    <row r="9" spans="1:32" x14ac:dyDescent="0.35">
      <c r="A9" t="s">
        <v>32</v>
      </c>
      <c r="B9">
        <f>B16+B23+B30+B37</f>
        <v>328</v>
      </c>
      <c r="C9">
        <f t="shared" ref="C9:I9" si="5">C16+C23+C30+C37</f>
        <v>180</v>
      </c>
      <c r="D9">
        <f t="shared" si="5"/>
        <v>20</v>
      </c>
      <c r="E9">
        <f t="shared" si="5"/>
        <v>0</v>
      </c>
      <c r="F9">
        <f t="shared" si="5"/>
        <v>0</v>
      </c>
      <c r="G9">
        <f t="shared" si="5"/>
        <v>0</v>
      </c>
      <c r="H9">
        <f t="shared" si="5"/>
        <v>0</v>
      </c>
      <c r="I9">
        <f t="shared" si="5"/>
        <v>0</v>
      </c>
      <c r="J9" s="2">
        <f t="shared" si="2"/>
        <v>528</v>
      </c>
      <c r="L9" t="s">
        <v>32</v>
      </c>
      <c r="M9">
        <v>0</v>
      </c>
      <c r="N9">
        <v>0</v>
      </c>
      <c r="O9">
        <v>0</v>
      </c>
      <c r="P9">
        <v>0</v>
      </c>
      <c r="Q9">
        <v>0</v>
      </c>
      <c r="R9">
        <v>0</v>
      </c>
      <c r="S9">
        <v>0</v>
      </c>
      <c r="T9">
        <v>0</v>
      </c>
      <c r="U9" s="2">
        <f t="shared" si="3"/>
        <v>0</v>
      </c>
      <c r="W9" t="s">
        <v>31</v>
      </c>
      <c r="X9">
        <v>7</v>
      </c>
      <c r="Y9">
        <v>1</v>
      </c>
      <c r="Z9">
        <v>0</v>
      </c>
      <c r="AA9">
        <v>2</v>
      </c>
      <c r="AB9">
        <v>4</v>
      </c>
      <c r="AC9">
        <v>3</v>
      </c>
      <c r="AD9">
        <v>10</v>
      </c>
      <c r="AE9">
        <v>2</v>
      </c>
      <c r="AF9" s="2">
        <f t="shared" si="4"/>
        <v>29</v>
      </c>
    </row>
    <row r="10" spans="1:32" x14ac:dyDescent="0.35">
      <c r="B10" s="2">
        <f>SUM(B6:B8)</f>
        <v>265</v>
      </c>
      <c r="C10" s="2">
        <f t="shared" ref="C10:I10" si="6">SUM(C6:C8)</f>
        <v>145</v>
      </c>
      <c r="D10" s="2">
        <f t="shared" si="6"/>
        <v>4</v>
      </c>
      <c r="E10" s="2">
        <f t="shared" si="6"/>
        <v>2</v>
      </c>
      <c r="F10" s="2">
        <f t="shared" si="6"/>
        <v>83</v>
      </c>
      <c r="G10" s="2">
        <f t="shared" si="6"/>
        <v>416</v>
      </c>
      <c r="H10" s="2">
        <f t="shared" si="6"/>
        <v>514</v>
      </c>
      <c r="I10" s="3">
        <f t="shared" si="6"/>
        <v>99</v>
      </c>
      <c r="J10" s="4">
        <f>SUM(J6:J9)</f>
        <v>2056</v>
      </c>
      <c r="K10" s="1"/>
      <c r="M10" s="2">
        <f>SUM(M6:M8)</f>
        <v>309</v>
      </c>
      <c r="N10" s="2">
        <f t="shared" ref="N10:T10" si="7">SUM(N6:N8)</f>
        <v>245</v>
      </c>
      <c r="O10" s="2">
        <f t="shared" si="7"/>
        <v>0</v>
      </c>
      <c r="P10" s="2">
        <f t="shared" si="7"/>
        <v>9</v>
      </c>
      <c r="Q10" s="2">
        <f t="shared" si="7"/>
        <v>85</v>
      </c>
      <c r="R10" s="2">
        <f t="shared" si="7"/>
        <v>359</v>
      </c>
      <c r="S10" s="2">
        <f t="shared" si="7"/>
        <v>470</v>
      </c>
      <c r="T10" s="2">
        <f t="shared" si="7"/>
        <v>111</v>
      </c>
      <c r="U10" s="4">
        <f t="shared" si="3"/>
        <v>1588</v>
      </c>
      <c r="W10" t="s">
        <v>32</v>
      </c>
      <c r="X10">
        <v>333</v>
      </c>
      <c r="Y10">
        <v>175</v>
      </c>
      <c r="Z10">
        <v>20</v>
      </c>
      <c r="AA10">
        <v>0</v>
      </c>
      <c r="AB10">
        <v>0</v>
      </c>
      <c r="AC10">
        <v>0</v>
      </c>
      <c r="AD10">
        <v>0</v>
      </c>
      <c r="AE10">
        <v>0</v>
      </c>
      <c r="AF10" s="2">
        <f t="shared" si="4"/>
        <v>528</v>
      </c>
    </row>
    <row r="11" spans="1:32" x14ac:dyDescent="0.35">
      <c r="A11" t="s">
        <v>33</v>
      </c>
      <c r="L11" t="s">
        <v>33</v>
      </c>
      <c r="X11" s="2">
        <f t="shared" ref="X11:AF11" si="8">SUM(X7:X10)</f>
        <v>774</v>
      </c>
      <c r="Y11" s="2">
        <f t="shared" si="8"/>
        <v>514</v>
      </c>
      <c r="Z11" s="2">
        <f t="shared" si="8"/>
        <v>34</v>
      </c>
      <c r="AA11" s="2">
        <f t="shared" si="8"/>
        <v>3</v>
      </c>
      <c r="AB11" s="2">
        <f t="shared" si="8"/>
        <v>75</v>
      </c>
      <c r="AC11" s="2">
        <f t="shared" si="8"/>
        <v>363</v>
      </c>
      <c r="AD11" s="2">
        <f t="shared" si="8"/>
        <v>413</v>
      </c>
      <c r="AE11" s="2">
        <f t="shared" si="8"/>
        <v>66</v>
      </c>
      <c r="AF11" s="2">
        <f t="shared" si="8"/>
        <v>2242</v>
      </c>
    </row>
    <row r="12" spans="1:32" x14ac:dyDescent="0.35">
      <c r="B12" t="s">
        <v>6</v>
      </c>
      <c r="C12" t="s">
        <v>7</v>
      </c>
      <c r="D12" t="s">
        <v>8</v>
      </c>
      <c r="E12" t="s">
        <v>9</v>
      </c>
      <c r="F12" t="s">
        <v>10</v>
      </c>
      <c r="G12" t="s">
        <v>11</v>
      </c>
      <c r="H12" t="s">
        <v>12</v>
      </c>
      <c r="I12" t="s">
        <v>13</v>
      </c>
      <c r="M12" t="s">
        <v>6</v>
      </c>
      <c r="N12" t="s">
        <v>7</v>
      </c>
      <c r="O12" t="s">
        <v>8</v>
      </c>
      <c r="P12" t="s">
        <v>9</v>
      </c>
      <c r="Q12" t="s">
        <v>10</v>
      </c>
      <c r="R12" t="s">
        <v>11</v>
      </c>
      <c r="S12" t="s">
        <v>12</v>
      </c>
      <c r="T12" t="s">
        <v>13</v>
      </c>
    </row>
    <row r="13" spans="1:32" x14ac:dyDescent="0.35">
      <c r="A13" t="s">
        <v>28</v>
      </c>
      <c r="B13">
        <v>8</v>
      </c>
      <c r="C13">
        <v>60</v>
      </c>
      <c r="D13">
        <v>4</v>
      </c>
      <c r="E13">
        <v>0</v>
      </c>
      <c r="F13">
        <v>27</v>
      </c>
      <c r="G13">
        <v>98</v>
      </c>
      <c r="H13">
        <v>106</v>
      </c>
      <c r="I13">
        <v>16</v>
      </c>
      <c r="J13" s="2">
        <f>SUM(B13:I13)</f>
        <v>319</v>
      </c>
      <c r="L13" t="s">
        <v>28</v>
      </c>
      <c r="M13">
        <v>8</v>
      </c>
      <c r="N13">
        <v>30</v>
      </c>
      <c r="O13">
        <v>0</v>
      </c>
      <c r="P13">
        <v>1</v>
      </c>
      <c r="Q13">
        <v>31</v>
      </c>
      <c r="R13">
        <v>113</v>
      </c>
      <c r="S13">
        <v>100</v>
      </c>
      <c r="T13">
        <v>17</v>
      </c>
      <c r="U13" s="2">
        <f>SUM(M13:T13)</f>
        <v>300</v>
      </c>
    </row>
    <row r="14" spans="1:32" x14ac:dyDescent="0.35">
      <c r="A14" t="s">
        <v>30</v>
      </c>
      <c r="B14">
        <v>0</v>
      </c>
      <c r="C14">
        <v>0</v>
      </c>
      <c r="E14">
        <v>0</v>
      </c>
      <c r="F14">
        <v>0</v>
      </c>
      <c r="G14">
        <v>3</v>
      </c>
      <c r="H14">
        <v>0</v>
      </c>
      <c r="I14">
        <v>0</v>
      </c>
      <c r="J14" s="2">
        <f t="shared" ref="J14:J17" si="9">SUM(B14:I14)</f>
        <v>3</v>
      </c>
      <c r="L14" t="s">
        <v>30</v>
      </c>
      <c r="M14">
        <v>0</v>
      </c>
      <c r="N14">
        <v>15</v>
      </c>
      <c r="O14">
        <v>0</v>
      </c>
      <c r="P14">
        <v>0</v>
      </c>
      <c r="Q14">
        <v>5</v>
      </c>
      <c r="R14">
        <v>2</v>
      </c>
      <c r="S14">
        <v>0</v>
      </c>
      <c r="T14">
        <v>0</v>
      </c>
      <c r="U14" s="2">
        <f t="shared" ref="U14:U17" si="10">SUM(M14:T14)</f>
        <v>22</v>
      </c>
    </row>
    <row r="15" spans="1:32" x14ac:dyDescent="0.35">
      <c r="A15" t="s">
        <v>31</v>
      </c>
      <c r="B15">
        <v>0</v>
      </c>
      <c r="C15">
        <v>3</v>
      </c>
      <c r="D15">
        <v>0</v>
      </c>
      <c r="E15">
        <v>0</v>
      </c>
      <c r="F15">
        <v>3</v>
      </c>
      <c r="G15">
        <v>3</v>
      </c>
      <c r="H15">
        <v>5</v>
      </c>
      <c r="I15">
        <v>1</v>
      </c>
      <c r="J15" s="2">
        <f t="shared" si="9"/>
        <v>15</v>
      </c>
      <c r="L15" t="s">
        <v>31</v>
      </c>
      <c r="M15">
        <v>1</v>
      </c>
      <c r="N15">
        <v>2</v>
      </c>
      <c r="O15">
        <v>0</v>
      </c>
      <c r="P15">
        <v>0</v>
      </c>
      <c r="Q15">
        <v>2</v>
      </c>
      <c r="R15">
        <v>2</v>
      </c>
      <c r="S15">
        <v>3</v>
      </c>
      <c r="T15">
        <v>1</v>
      </c>
      <c r="U15" s="2">
        <f t="shared" si="10"/>
        <v>11</v>
      </c>
    </row>
    <row r="16" spans="1:32" x14ac:dyDescent="0.35">
      <c r="A16" t="s">
        <v>32</v>
      </c>
      <c r="B16">
        <v>134</v>
      </c>
      <c r="C16">
        <v>123</v>
      </c>
      <c r="D16">
        <v>8</v>
      </c>
      <c r="E16">
        <v>0</v>
      </c>
      <c r="F16">
        <v>0</v>
      </c>
      <c r="G16">
        <v>0</v>
      </c>
      <c r="H16">
        <v>0</v>
      </c>
      <c r="I16">
        <v>0</v>
      </c>
      <c r="J16" s="2">
        <f t="shared" si="9"/>
        <v>265</v>
      </c>
      <c r="L16" t="s">
        <v>32</v>
      </c>
      <c r="M16">
        <v>0</v>
      </c>
      <c r="N16">
        <v>0</v>
      </c>
      <c r="O16">
        <v>0</v>
      </c>
      <c r="P16">
        <v>0</v>
      </c>
      <c r="Q16">
        <v>0</v>
      </c>
      <c r="R16">
        <v>0</v>
      </c>
      <c r="S16">
        <v>0</v>
      </c>
      <c r="T16">
        <v>0</v>
      </c>
      <c r="U16" s="2">
        <f t="shared" si="10"/>
        <v>0</v>
      </c>
    </row>
    <row r="17" spans="1:21" x14ac:dyDescent="0.35">
      <c r="B17" s="2">
        <f>SUM(B13:B16)</f>
        <v>142</v>
      </c>
      <c r="C17" s="2">
        <f>SUM(C13:C16)</f>
        <v>186</v>
      </c>
      <c r="D17" s="2">
        <f t="shared" ref="D17" si="11">SUM(D13:D15)</f>
        <v>4</v>
      </c>
      <c r="E17" s="2">
        <f>SUM(E13:E16)</f>
        <v>0</v>
      </c>
      <c r="F17" s="2">
        <f>SUM(F13:F16)</f>
        <v>30</v>
      </c>
      <c r="G17" s="2">
        <f>SUM(G13:G16)</f>
        <v>104</v>
      </c>
      <c r="H17" s="2">
        <f>SUM(H13:H16)</f>
        <v>111</v>
      </c>
      <c r="I17" s="2">
        <f>SUM(I13:I16)</f>
        <v>17</v>
      </c>
      <c r="J17" s="2">
        <f t="shared" si="9"/>
        <v>594</v>
      </c>
      <c r="M17" s="2">
        <f t="shared" ref="M17:T17" si="12">SUM(M13:M16)</f>
        <v>9</v>
      </c>
      <c r="N17" s="2">
        <f t="shared" si="12"/>
        <v>47</v>
      </c>
      <c r="O17" s="2">
        <f t="shared" si="12"/>
        <v>0</v>
      </c>
      <c r="P17" s="2">
        <f t="shared" si="12"/>
        <v>1</v>
      </c>
      <c r="Q17" s="2">
        <f t="shared" si="12"/>
        <v>38</v>
      </c>
      <c r="R17" s="2">
        <f t="shared" si="12"/>
        <v>117</v>
      </c>
      <c r="S17" s="2">
        <f t="shared" si="12"/>
        <v>103</v>
      </c>
      <c r="T17" s="2">
        <f t="shared" si="12"/>
        <v>18</v>
      </c>
      <c r="U17" s="2">
        <f t="shared" si="10"/>
        <v>333</v>
      </c>
    </row>
    <row r="18" spans="1:21" x14ac:dyDescent="0.35">
      <c r="A18" t="s">
        <v>34</v>
      </c>
      <c r="L18" t="s">
        <v>34</v>
      </c>
    </row>
    <row r="19" spans="1:21" x14ac:dyDescent="0.35">
      <c r="B19" t="s">
        <v>6</v>
      </c>
      <c r="C19" t="s">
        <v>7</v>
      </c>
      <c r="D19" t="s">
        <v>8</v>
      </c>
      <c r="E19" t="s">
        <v>9</v>
      </c>
      <c r="F19" t="s">
        <v>10</v>
      </c>
      <c r="G19" t="s">
        <v>11</v>
      </c>
      <c r="H19" t="s">
        <v>12</v>
      </c>
      <c r="I19" t="s">
        <v>13</v>
      </c>
      <c r="M19" t="s">
        <v>6</v>
      </c>
      <c r="N19" t="s">
        <v>7</v>
      </c>
      <c r="O19" t="s">
        <v>8</v>
      </c>
      <c r="P19" t="s">
        <v>9</v>
      </c>
      <c r="Q19" t="s">
        <v>10</v>
      </c>
      <c r="R19" t="s">
        <v>11</v>
      </c>
      <c r="S19" t="s">
        <v>12</v>
      </c>
      <c r="T19" t="s">
        <v>13</v>
      </c>
    </row>
    <row r="20" spans="1:21" x14ac:dyDescent="0.35">
      <c r="A20" t="s">
        <v>28</v>
      </c>
      <c r="B20">
        <v>217</v>
      </c>
      <c r="C20">
        <v>30</v>
      </c>
      <c r="D20">
        <v>0</v>
      </c>
      <c r="E20">
        <v>0</v>
      </c>
      <c r="F20">
        <v>10</v>
      </c>
      <c r="G20">
        <v>102</v>
      </c>
      <c r="H20">
        <v>132</v>
      </c>
      <c r="I20">
        <v>25</v>
      </c>
      <c r="J20" s="2">
        <f>SUM(B20:I20)</f>
        <v>516</v>
      </c>
      <c r="L20" t="s">
        <v>28</v>
      </c>
      <c r="M20">
        <v>12</v>
      </c>
      <c r="N20">
        <v>30</v>
      </c>
      <c r="O20">
        <v>0</v>
      </c>
      <c r="P20">
        <v>1</v>
      </c>
      <c r="Q20">
        <v>16</v>
      </c>
      <c r="R20">
        <v>71</v>
      </c>
      <c r="S20">
        <v>139</v>
      </c>
      <c r="T20">
        <v>37</v>
      </c>
      <c r="U20" s="2">
        <f>SUM(M20:T20)</f>
        <v>306</v>
      </c>
    </row>
    <row r="21" spans="1:21" x14ac:dyDescent="0.35">
      <c r="A21" t="s">
        <v>30</v>
      </c>
      <c r="B21">
        <v>0</v>
      </c>
      <c r="C21">
        <v>0</v>
      </c>
      <c r="D21">
        <v>0</v>
      </c>
      <c r="E21">
        <v>0</v>
      </c>
      <c r="F21">
        <v>0</v>
      </c>
      <c r="G21">
        <v>0</v>
      </c>
      <c r="H21">
        <v>0</v>
      </c>
      <c r="I21">
        <v>0</v>
      </c>
      <c r="J21" s="2">
        <f t="shared" ref="J21:J24" si="13">SUM(B21:I21)</f>
        <v>0</v>
      </c>
      <c r="L21" t="s">
        <v>30</v>
      </c>
      <c r="M21">
        <v>0</v>
      </c>
      <c r="N21">
        <v>1</v>
      </c>
      <c r="O21">
        <v>0</v>
      </c>
      <c r="P21">
        <v>0</v>
      </c>
      <c r="Q21">
        <v>5</v>
      </c>
      <c r="R21">
        <v>2</v>
      </c>
      <c r="S21">
        <v>0</v>
      </c>
      <c r="T21">
        <v>0</v>
      </c>
      <c r="U21" s="2">
        <f t="shared" ref="U21:U24" si="14">SUM(M21:T21)</f>
        <v>8</v>
      </c>
    </row>
    <row r="22" spans="1:21" x14ac:dyDescent="0.35">
      <c r="A22" t="s">
        <v>31</v>
      </c>
      <c r="B22">
        <v>3</v>
      </c>
      <c r="C22">
        <v>0</v>
      </c>
      <c r="D22">
        <v>0</v>
      </c>
      <c r="E22">
        <v>0</v>
      </c>
      <c r="F22">
        <v>1</v>
      </c>
      <c r="G22">
        <v>2</v>
      </c>
      <c r="H22">
        <v>2</v>
      </c>
      <c r="I22">
        <v>1</v>
      </c>
      <c r="J22" s="2">
        <f t="shared" si="13"/>
        <v>9</v>
      </c>
      <c r="L22" t="s">
        <v>31</v>
      </c>
      <c r="M22">
        <v>0</v>
      </c>
      <c r="N22">
        <v>0</v>
      </c>
      <c r="O22">
        <v>0</v>
      </c>
      <c r="P22">
        <v>1</v>
      </c>
      <c r="Q22">
        <v>3</v>
      </c>
      <c r="R22">
        <v>2</v>
      </c>
      <c r="S22">
        <v>1</v>
      </c>
      <c r="T22">
        <v>0</v>
      </c>
      <c r="U22" s="2">
        <f t="shared" si="14"/>
        <v>7</v>
      </c>
    </row>
    <row r="23" spans="1:21" x14ac:dyDescent="0.35">
      <c r="A23" t="s">
        <v>32</v>
      </c>
      <c r="B23">
        <v>194</v>
      </c>
      <c r="C23">
        <v>57</v>
      </c>
      <c r="D23">
        <v>12</v>
      </c>
      <c r="E23">
        <v>0</v>
      </c>
      <c r="F23">
        <v>0</v>
      </c>
      <c r="G23">
        <v>0</v>
      </c>
      <c r="H23">
        <v>0</v>
      </c>
      <c r="I23">
        <v>0</v>
      </c>
      <c r="J23" s="2">
        <f t="shared" si="13"/>
        <v>263</v>
      </c>
      <c r="L23" t="s">
        <v>32</v>
      </c>
      <c r="M23">
        <v>0</v>
      </c>
      <c r="N23">
        <v>0</v>
      </c>
      <c r="O23">
        <v>0</v>
      </c>
      <c r="P23">
        <v>0</v>
      </c>
      <c r="Q23">
        <v>0</v>
      </c>
      <c r="R23">
        <v>0</v>
      </c>
      <c r="S23">
        <v>0</v>
      </c>
      <c r="T23">
        <v>0</v>
      </c>
      <c r="U23" s="2">
        <f t="shared" si="14"/>
        <v>0</v>
      </c>
    </row>
    <row r="24" spans="1:21" x14ac:dyDescent="0.35">
      <c r="B24" s="2">
        <f t="shared" ref="B24:I24" si="15">SUM(B20:B23)</f>
        <v>414</v>
      </c>
      <c r="C24" s="2">
        <f t="shared" si="15"/>
        <v>87</v>
      </c>
      <c r="D24" s="2">
        <f t="shared" si="15"/>
        <v>12</v>
      </c>
      <c r="E24" s="2">
        <f t="shared" si="15"/>
        <v>0</v>
      </c>
      <c r="F24" s="2">
        <f t="shared" si="15"/>
        <v>11</v>
      </c>
      <c r="G24" s="2">
        <f t="shared" si="15"/>
        <v>104</v>
      </c>
      <c r="H24" s="2">
        <f t="shared" si="15"/>
        <v>134</v>
      </c>
      <c r="I24" s="2">
        <f t="shared" si="15"/>
        <v>26</v>
      </c>
      <c r="J24" s="2">
        <f t="shared" si="13"/>
        <v>788</v>
      </c>
      <c r="M24" s="2">
        <f t="shared" ref="M24:T24" si="16">SUM(M20:M23)</f>
        <v>12</v>
      </c>
      <c r="N24" s="2">
        <f t="shared" si="16"/>
        <v>31</v>
      </c>
      <c r="O24" s="2">
        <f t="shared" si="16"/>
        <v>0</v>
      </c>
      <c r="P24" s="2">
        <f t="shared" si="16"/>
        <v>2</v>
      </c>
      <c r="Q24" s="2">
        <f t="shared" si="16"/>
        <v>24</v>
      </c>
      <c r="R24" s="2">
        <f t="shared" si="16"/>
        <v>75</v>
      </c>
      <c r="S24" s="2">
        <f t="shared" si="16"/>
        <v>140</v>
      </c>
      <c r="T24" s="3">
        <f t="shared" si="16"/>
        <v>37</v>
      </c>
      <c r="U24" s="2">
        <f t="shared" si="14"/>
        <v>321</v>
      </c>
    </row>
    <row r="25" spans="1:21" x14ac:dyDescent="0.35">
      <c r="A25" t="s">
        <v>35</v>
      </c>
      <c r="L25" t="s">
        <v>35</v>
      </c>
    </row>
    <row r="26" spans="1:21" x14ac:dyDescent="0.35">
      <c r="B26" t="s">
        <v>6</v>
      </c>
      <c r="C26" t="s">
        <v>7</v>
      </c>
      <c r="D26" t="s">
        <v>8</v>
      </c>
      <c r="E26" t="s">
        <v>9</v>
      </c>
      <c r="F26" t="s">
        <v>10</v>
      </c>
      <c r="G26" t="s">
        <v>11</v>
      </c>
      <c r="H26" t="s">
        <v>12</v>
      </c>
      <c r="I26" t="s">
        <v>13</v>
      </c>
      <c r="M26" t="s">
        <v>6</v>
      </c>
      <c r="N26" t="s">
        <v>7</v>
      </c>
      <c r="O26" t="s">
        <v>8</v>
      </c>
      <c r="P26" t="s">
        <v>9</v>
      </c>
      <c r="Q26" t="s">
        <v>10</v>
      </c>
      <c r="R26" t="s">
        <v>11</v>
      </c>
      <c r="S26" t="s">
        <v>12</v>
      </c>
      <c r="T26" t="s">
        <v>13</v>
      </c>
    </row>
    <row r="27" spans="1:21" x14ac:dyDescent="0.35">
      <c r="A27" t="s">
        <v>28</v>
      </c>
      <c r="B27">
        <v>12</v>
      </c>
      <c r="C27">
        <v>28</v>
      </c>
      <c r="D27">
        <v>0</v>
      </c>
      <c r="E27">
        <v>0</v>
      </c>
      <c r="F27">
        <v>23</v>
      </c>
      <c r="G27">
        <v>112</v>
      </c>
      <c r="H27">
        <v>105</v>
      </c>
      <c r="I27">
        <v>19</v>
      </c>
      <c r="J27" s="2">
        <f>SUM(B27:I27)</f>
        <v>299</v>
      </c>
      <c r="L27" t="s">
        <v>28</v>
      </c>
      <c r="M27">
        <v>25</v>
      </c>
      <c r="N27">
        <v>50</v>
      </c>
      <c r="O27">
        <v>0</v>
      </c>
      <c r="P27">
        <v>6</v>
      </c>
      <c r="Q27">
        <v>7</v>
      </c>
      <c r="R27">
        <v>94</v>
      </c>
      <c r="S27">
        <v>111</v>
      </c>
      <c r="T27">
        <v>19</v>
      </c>
      <c r="U27" s="2">
        <f>SUM(M27:T27)</f>
        <v>312</v>
      </c>
    </row>
    <row r="28" spans="1:21" x14ac:dyDescent="0.35">
      <c r="A28" t="s">
        <v>30</v>
      </c>
      <c r="B28">
        <v>0</v>
      </c>
      <c r="C28">
        <v>0</v>
      </c>
      <c r="D28">
        <v>0</v>
      </c>
      <c r="E28">
        <v>0</v>
      </c>
      <c r="F28">
        <v>2</v>
      </c>
      <c r="G28">
        <v>0</v>
      </c>
      <c r="H28">
        <v>0</v>
      </c>
      <c r="I28">
        <v>0</v>
      </c>
      <c r="J28" s="2">
        <f t="shared" ref="J28:J31" si="17">SUM(B28:I28)</f>
        <v>2</v>
      </c>
      <c r="L28" t="s">
        <v>30</v>
      </c>
      <c r="M28">
        <v>0</v>
      </c>
      <c r="N28">
        <v>0</v>
      </c>
      <c r="O28">
        <v>0</v>
      </c>
      <c r="P28">
        <v>0</v>
      </c>
      <c r="Q28">
        <v>0</v>
      </c>
      <c r="R28">
        <v>0</v>
      </c>
      <c r="S28">
        <v>0</v>
      </c>
      <c r="T28">
        <v>0</v>
      </c>
      <c r="U28" s="2">
        <f t="shared" ref="U28:U31" si="18">SUM(M28:T28)</f>
        <v>0</v>
      </c>
    </row>
    <row r="29" spans="1:21" x14ac:dyDescent="0.35">
      <c r="A29" t="s">
        <v>31</v>
      </c>
      <c r="B29">
        <v>0</v>
      </c>
      <c r="C29">
        <v>0</v>
      </c>
      <c r="D29">
        <v>0</v>
      </c>
      <c r="E29">
        <v>0</v>
      </c>
      <c r="F29">
        <v>2</v>
      </c>
      <c r="G29">
        <v>0</v>
      </c>
      <c r="H29">
        <v>1</v>
      </c>
      <c r="I29">
        <v>0</v>
      </c>
      <c r="J29" s="2">
        <f t="shared" si="17"/>
        <v>3</v>
      </c>
      <c r="L29" t="s">
        <v>31</v>
      </c>
      <c r="M29">
        <v>2</v>
      </c>
      <c r="N29">
        <v>0</v>
      </c>
      <c r="O29">
        <v>0</v>
      </c>
      <c r="P29">
        <v>0</v>
      </c>
      <c r="Q29">
        <v>0</v>
      </c>
      <c r="R29">
        <v>2</v>
      </c>
      <c r="S29">
        <v>0</v>
      </c>
      <c r="T29">
        <v>1</v>
      </c>
      <c r="U29" s="2">
        <f t="shared" si="18"/>
        <v>5</v>
      </c>
    </row>
    <row r="30" spans="1:21" x14ac:dyDescent="0.35">
      <c r="A30" t="s">
        <v>32</v>
      </c>
      <c r="B30">
        <v>0</v>
      </c>
      <c r="C30">
        <v>0</v>
      </c>
      <c r="D30">
        <v>0</v>
      </c>
      <c r="E30">
        <v>0</v>
      </c>
      <c r="F30">
        <v>0</v>
      </c>
      <c r="G30">
        <v>0</v>
      </c>
      <c r="H30">
        <v>0</v>
      </c>
      <c r="I30">
        <v>0</v>
      </c>
      <c r="J30" s="2">
        <f t="shared" si="17"/>
        <v>0</v>
      </c>
      <c r="L30" t="s">
        <v>32</v>
      </c>
      <c r="U30" s="2"/>
    </row>
    <row r="31" spans="1:21" x14ac:dyDescent="0.35">
      <c r="B31" s="2">
        <f t="shared" ref="B31:I31" si="19">SUM(B27:B30)</f>
        <v>12</v>
      </c>
      <c r="C31" s="2">
        <f t="shared" si="19"/>
        <v>28</v>
      </c>
      <c r="D31" s="2">
        <f t="shared" si="19"/>
        <v>0</v>
      </c>
      <c r="E31" s="2">
        <f t="shared" si="19"/>
        <v>0</v>
      </c>
      <c r="F31" s="2">
        <f t="shared" si="19"/>
        <v>27</v>
      </c>
      <c r="G31" s="2">
        <f t="shared" si="19"/>
        <v>112</v>
      </c>
      <c r="H31" s="2">
        <f t="shared" si="19"/>
        <v>106</v>
      </c>
      <c r="I31" s="2">
        <f t="shared" si="19"/>
        <v>19</v>
      </c>
      <c r="J31" s="2">
        <f t="shared" si="17"/>
        <v>304</v>
      </c>
      <c r="M31" s="2">
        <f>SUM(M27:M29)</f>
        <v>27</v>
      </c>
      <c r="N31" s="2">
        <f t="shared" ref="N31:T31" si="20">SUM(N27:N29)</f>
        <v>50</v>
      </c>
      <c r="O31" s="2">
        <f t="shared" si="20"/>
        <v>0</v>
      </c>
      <c r="P31" s="2">
        <f t="shared" si="20"/>
        <v>6</v>
      </c>
      <c r="Q31" s="2">
        <f t="shared" si="20"/>
        <v>7</v>
      </c>
      <c r="R31" s="2">
        <f t="shared" si="20"/>
        <v>96</v>
      </c>
      <c r="S31" s="2">
        <f t="shared" si="20"/>
        <v>111</v>
      </c>
      <c r="T31" s="3">
        <f t="shared" si="20"/>
        <v>20</v>
      </c>
      <c r="U31" s="2">
        <f t="shared" si="18"/>
        <v>317</v>
      </c>
    </row>
    <row r="32" spans="1:21" x14ac:dyDescent="0.35">
      <c r="A32" t="s">
        <v>36</v>
      </c>
      <c r="L32" t="s">
        <v>36</v>
      </c>
    </row>
    <row r="33" spans="1:21" x14ac:dyDescent="0.35">
      <c r="B33" t="s">
        <v>6</v>
      </c>
      <c r="C33" t="s">
        <v>7</v>
      </c>
      <c r="D33" t="s">
        <v>8</v>
      </c>
      <c r="E33" t="s">
        <v>9</v>
      </c>
      <c r="F33" t="s">
        <v>10</v>
      </c>
      <c r="G33" t="s">
        <v>11</v>
      </c>
      <c r="H33" t="s">
        <v>12</v>
      </c>
      <c r="I33" t="s">
        <v>13</v>
      </c>
      <c r="M33" t="s">
        <v>6</v>
      </c>
      <c r="N33" t="s">
        <v>7</v>
      </c>
      <c r="O33" t="s">
        <v>8</v>
      </c>
      <c r="P33" t="s">
        <v>9</v>
      </c>
      <c r="Q33" t="s">
        <v>10</v>
      </c>
      <c r="R33" t="s">
        <v>11</v>
      </c>
      <c r="S33" t="s">
        <v>12</v>
      </c>
      <c r="T33" t="s">
        <v>13</v>
      </c>
    </row>
    <row r="34" spans="1:21" x14ac:dyDescent="0.35">
      <c r="A34" t="s">
        <v>28</v>
      </c>
      <c r="B34">
        <v>25</v>
      </c>
      <c r="C34">
        <v>22</v>
      </c>
      <c r="D34">
        <v>0</v>
      </c>
      <c r="E34">
        <v>1</v>
      </c>
      <c r="F34">
        <v>14</v>
      </c>
      <c r="G34">
        <v>95</v>
      </c>
      <c r="H34">
        <v>162</v>
      </c>
      <c r="I34">
        <v>37</v>
      </c>
      <c r="J34" s="2">
        <f>SUM(B34:I34)</f>
        <v>356</v>
      </c>
      <c r="L34" t="s">
        <v>28</v>
      </c>
      <c r="M34">
        <v>261</v>
      </c>
      <c r="N34">
        <v>115</v>
      </c>
      <c r="O34">
        <v>0</v>
      </c>
      <c r="P34">
        <v>0</v>
      </c>
      <c r="Q34">
        <v>14</v>
      </c>
      <c r="R34">
        <v>70</v>
      </c>
      <c r="S34">
        <v>115</v>
      </c>
      <c r="T34">
        <v>36</v>
      </c>
      <c r="U34" s="2">
        <f>SUM(M34:T34)</f>
        <v>611</v>
      </c>
    </row>
    <row r="35" spans="1:21" x14ac:dyDescent="0.35">
      <c r="A35" t="s">
        <v>30</v>
      </c>
      <c r="B35">
        <v>0</v>
      </c>
      <c r="C35">
        <v>0</v>
      </c>
      <c r="D35">
        <v>0</v>
      </c>
      <c r="E35">
        <v>0</v>
      </c>
      <c r="F35">
        <v>0</v>
      </c>
      <c r="G35">
        <v>0</v>
      </c>
      <c r="H35">
        <v>0</v>
      </c>
      <c r="I35">
        <v>0</v>
      </c>
      <c r="J35" s="2">
        <f t="shared" ref="J35:J38" si="21">SUM(B35:I35)</f>
        <v>0</v>
      </c>
      <c r="L35" t="s">
        <v>30</v>
      </c>
      <c r="M35">
        <v>0</v>
      </c>
      <c r="N35">
        <v>0</v>
      </c>
      <c r="O35">
        <v>0</v>
      </c>
      <c r="P35">
        <v>0</v>
      </c>
      <c r="Q35">
        <v>0</v>
      </c>
      <c r="R35">
        <v>0</v>
      </c>
      <c r="S35">
        <v>0</v>
      </c>
      <c r="T35">
        <v>0</v>
      </c>
      <c r="U35" s="2">
        <f t="shared" ref="U35:U38" si="22">SUM(M35:T35)</f>
        <v>0</v>
      </c>
    </row>
    <row r="36" spans="1:21" x14ac:dyDescent="0.35">
      <c r="A36" t="s">
        <v>31</v>
      </c>
      <c r="B36">
        <v>0</v>
      </c>
      <c r="C36">
        <v>2</v>
      </c>
      <c r="D36">
        <v>0</v>
      </c>
      <c r="E36">
        <v>1</v>
      </c>
      <c r="F36">
        <v>1</v>
      </c>
      <c r="G36">
        <v>1</v>
      </c>
      <c r="H36">
        <v>1</v>
      </c>
      <c r="I36">
        <v>0</v>
      </c>
      <c r="J36" s="2">
        <f t="shared" si="21"/>
        <v>6</v>
      </c>
      <c r="L36" t="s">
        <v>31</v>
      </c>
      <c r="M36">
        <v>0</v>
      </c>
      <c r="N36">
        <v>2</v>
      </c>
      <c r="O36">
        <v>0</v>
      </c>
      <c r="P36">
        <v>0</v>
      </c>
      <c r="Q36">
        <v>2</v>
      </c>
      <c r="R36">
        <v>1</v>
      </c>
      <c r="S36">
        <v>1</v>
      </c>
      <c r="T36">
        <v>0</v>
      </c>
      <c r="U36" s="2">
        <f t="shared" si="22"/>
        <v>6</v>
      </c>
    </row>
    <row r="37" spans="1:21" x14ac:dyDescent="0.35">
      <c r="A37" t="s">
        <v>32</v>
      </c>
      <c r="B37">
        <v>0</v>
      </c>
      <c r="C37">
        <v>0</v>
      </c>
      <c r="D37">
        <v>0</v>
      </c>
      <c r="E37">
        <v>0</v>
      </c>
      <c r="F37">
        <v>0</v>
      </c>
      <c r="G37">
        <v>0</v>
      </c>
      <c r="H37">
        <v>0</v>
      </c>
      <c r="I37">
        <v>0</v>
      </c>
      <c r="J37" s="2">
        <f t="shared" si="21"/>
        <v>0</v>
      </c>
      <c r="L37" t="s">
        <v>32</v>
      </c>
      <c r="U37" s="2"/>
    </row>
    <row r="38" spans="1:21" x14ac:dyDescent="0.35">
      <c r="B38" s="2">
        <f t="shared" ref="B38:I38" si="23">SUM(B34:B37)</f>
        <v>25</v>
      </c>
      <c r="C38" s="2">
        <f t="shared" si="23"/>
        <v>24</v>
      </c>
      <c r="D38" s="2">
        <f t="shared" si="23"/>
        <v>0</v>
      </c>
      <c r="E38" s="2">
        <f t="shared" si="23"/>
        <v>2</v>
      </c>
      <c r="F38" s="2">
        <f t="shared" si="23"/>
        <v>15</v>
      </c>
      <c r="G38" s="2">
        <f t="shared" si="23"/>
        <v>96</v>
      </c>
      <c r="H38" s="2">
        <f t="shared" si="23"/>
        <v>163</v>
      </c>
      <c r="I38" s="2">
        <f t="shared" si="23"/>
        <v>37</v>
      </c>
      <c r="J38" s="2">
        <f t="shared" si="21"/>
        <v>362</v>
      </c>
      <c r="M38" s="2">
        <f>SUM(M34:M36)</f>
        <v>261</v>
      </c>
      <c r="N38" s="2">
        <f t="shared" ref="N38:T38" si="24">SUM(N34:N36)</f>
        <v>117</v>
      </c>
      <c r="O38" s="2">
        <f t="shared" si="24"/>
        <v>0</v>
      </c>
      <c r="P38" s="2">
        <f t="shared" si="24"/>
        <v>0</v>
      </c>
      <c r="Q38" s="2">
        <f t="shared" si="24"/>
        <v>16</v>
      </c>
      <c r="R38" s="2">
        <f t="shared" si="24"/>
        <v>71</v>
      </c>
      <c r="S38" s="2">
        <f t="shared" si="24"/>
        <v>116</v>
      </c>
      <c r="T38" s="2">
        <f t="shared" si="24"/>
        <v>36</v>
      </c>
      <c r="U38" s="2">
        <f t="shared" si="22"/>
        <v>617</v>
      </c>
    </row>
  </sheetData>
  <mergeCells count="2">
    <mergeCell ref="A1:N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0090-1EFF-45A4-A9BE-338AC9084175}">
  <dimension ref="A1:AF33"/>
  <sheetViews>
    <sheetView workbookViewId="0">
      <selection activeCell="A2" sqref="A2:C2"/>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6" width="4.179687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39</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B12+B18+B24+B30</f>
        <v>507</v>
      </c>
      <c r="C6">
        <f t="shared" ref="C6:I8" si="0">C12+C18+C24+C30</f>
        <v>418</v>
      </c>
      <c r="D6">
        <f t="shared" si="0"/>
        <v>10</v>
      </c>
      <c r="E6">
        <f t="shared" si="0"/>
        <v>7</v>
      </c>
      <c r="F6">
        <f t="shared" si="0"/>
        <v>71</v>
      </c>
      <c r="G6">
        <f t="shared" si="0"/>
        <v>480</v>
      </c>
      <c r="H6">
        <f t="shared" si="0"/>
        <v>594</v>
      </c>
      <c r="I6">
        <f t="shared" si="0"/>
        <v>101</v>
      </c>
      <c r="J6" s="2">
        <f>SUM(B6:I6)</f>
        <v>2188</v>
      </c>
      <c r="L6" t="s">
        <v>28</v>
      </c>
      <c r="M6">
        <f>M12+M18+M24+M30</f>
        <v>211</v>
      </c>
      <c r="N6">
        <f t="shared" ref="N6:T8" si="1">N12+N18+N24+N30</f>
        <v>300</v>
      </c>
      <c r="O6">
        <f t="shared" si="1"/>
        <v>6</v>
      </c>
      <c r="P6">
        <f t="shared" si="1"/>
        <v>5</v>
      </c>
      <c r="Q6">
        <f t="shared" si="1"/>
        <v>60</v>
      </c>
      <c r="R6">
        <f t="shared" si="1"/>
        <v>394</v>
      </c>
      <c r="S6">
        <f t="shared" si="1"/>
        <v>539</v>
      </c>
      <c r="T6">
        <f t="shared" si="1"/>
        <v>95</v>
      </c>
      <c r="U6" s="2">
        <f>SUM(M6:T6)</f>
        <v>1610</v>
      </c>
      <c r="X6" t="s">
        <v>6</v>
      </c>
      <c r="Y6" t="s">
        <v>7</v>
      </c>
      <c r="Z6" t="s">
        <v>8</v>
      </c>
      <c r="AA6" t="s">
        <v>9</v>
      </c>
      <c r="AB6" t="s">
        <v>10</v>
      </c>
      <c r="AC6" t="s">
        <v>11</v>
      </c>
      <c r="AD6" t="s">
        <v>12</v>
      </c>
      <c r="AE6" t="s">
        <v>13</v>
      </c>
    </row>
    <row r="7" spans="1:32" x14ac:dyDescent="0.35">
      <c r="A7" t="s">
        <v>30</v>
      </c>
      <c r="B7">
        <f>B13+B19+B25+B31</f>
        <v>0</v>
      </c>
      <c r="C7">
        <f t="shared" si="0"/>
        <v>15</v>
      </c>
      <c r="D7">
        <f t="shared" si="0"/>
        <v>0</v>
      </c>
      <c r="E7">
        <f t="shared" si="0"/>
        <v>0</v>
      </c>
      <c r="F7">
        <f t="shared" si="0"/>
        <v>20</v>
      </c>
      <c r="G7">
        <f t="shared" si="0"/>
        <v>8</v>
      </c>
      <c r="H7">
        <f t="shared" si="0"/>
        <v>0</v>
      </c>
      <c r="I7">
        <f t="shared" si="0"/>
        <v>0</v>
      </c>
      <c r="J7" s="2">
        <f t="shared" ref="J7:J9" si="2">SUM(B7:I7)</f>
        <v>43</v>
      </c>
      <c r="L7" t="s">
        <v>30</v>
      </c>
      <c r="M7">
        <f>M13+M19+M25+M31</f>
        <v>12</v>
      </c>
      <c r="N7">
        <f t="shared" si="1"/>
        <v>0</v>
      </c>
      <c r="O7">
        <f t="shared" si="1"/>
        <v>0</v>
      </c>
      <c r="P7">
        <f t="shared" si="1"/>
        <v>0</v>
      </c>
      <c r="Q7">
        <f t="shared" si="1"/>
        <v>14</v>
      </c>
      <c r="R7">
        <f t="shared" si="1"/>
        <v>4</v>
      </c>
      <c r="S7">
        <f t="shared" si="1"/>
        <v>0</v>
      </c>
      <c r="T7">
        <f t="shared" si="1"/>
        <v>0</v>
      </c>
      <c r="U7" s="2">
        <f t="shared" ref="U7:U9" si="3">SUM(M7:T7)</f>
        <v>30</v>
      </c>
      <c r="W7" t="s">
        <v>28</v>
      </c>
      <c r="X7">
        <v>482</v>
      </c>
      <c r="Y7">
        <v>431</v>
      </c>
      <c r="Z7">
        <v>8</v>
      </c>
      <c r="AA7">
        <v>6</v>
      </c>
      <c r="AB7">
        <v>58</v>
      </c>
      <c r="AC7">
        <v>303</v>
      </c>
      <c r="AD7">
        <v>372</v>
      </c>
      <c r="AE7">
        <v>78</v>
      </c>
      <c r="AF7" s="2">
        <f>SUM(X7:AE7)</f>
        <v>1738</v>
      </c>
    </row>
    <row r="8" spans="1:32" x14ac:dyDescent="0.35">
      <c r="A8" t="s">
        <v>31</v>
      </c>
      <c r="B8">
        <f>B14+B20+B26+B32</f>
        <v>6</v>
      </c>
      <c r="C8">
        <f t="shared" si="0"/>
        <v>0</v>
      </c>
      <c r="D8">
        <f t="shared" si="0"/>
        <v>0</v>
      </c>
      <c r="E8">
        <f t="shared" si="0"/>
        <v>6</v>
      </c>
      <c r="F8">
        <f t="shared" si="0"/>
        <v>8</v>
      </c>
      <c r="G8">
        <f t="shared" si="0"/>
        <v>12</v>
      </c>
      <c r="H8">
        <f t="shared" si="0"/>
        <v>5</v>
      </c>
      <c r="I8">
        <f t="shared" si="0"/>
        <v>3</v>
      </c>
      <c r="J8" s="2">
        <f t="shared" si="2"/>
        <v>40</v>
      </c>
      <c r="L8" t="s">
        <v>31</v>
      </c>
      <c r="M8">
        <f>M14+M20+M26+M32</f>
        <v>2</v>
      </c>
      <c r="N8">
        <f t="shared" si="1"/>
        <v>1</v>
      </c>
      <c r="O8">
        <f t="shared" si="1"/>
        <v>0</v>
      </c>
      <c r="P8">
        <f t="shared" si="1"/>
        <v>4</v>
      </c>
      <c r="Q8">
        <f t="shared" si="1"/>
        <v>9</v>
      </c>
      <c r="R8">
        <f t="shared" si="1"/>
        <v>12</v>
      </c>
      <c r="S8">
        <f t="shared" si="1"/>
        <v>8</v>
      </c>
      <c r="T8">
        <f t="shared" si="1"/>
        <v>7</v>
      </c>
      <c r="U8" s="2">
        <f t="shared" si="3"/>
        <v>43</v>
      </c>
      <c r="W8" t="s">
        <v>30</v>
      </c>
      <c r="X8">
        <v>0</v>
      </c>
      <c r="Y8">
        <v>17</v>
      </c>
      <c r="Z8">
        <v>0</v>
      </c>
      <c r="AA8">
        <v>0</v>
      </c>
      <c r="AB8">
        <v>10</v>
      </c>
      <c r="AC8">
        <v>4</v>
      </c>
      <c r="AD8">
        <v>0</v>
      </c>
      <c r="AE8">
        <v>0</v>
      </c>
      <c r="AF8" s="2">
        <f t="shared" ref="AF8:AF10" si="4">SUM(X8:AE8)</f>
        <v>31</v>
      </c>
    </row>
    <row r="9" spans="1:32" x14ac:dyDescent="0.35">
      <c r="B9" s="2">
        <f>SUM(B6:B8)</f>
        <v>513</v>
      </c>
      <c r="C9" s="2">
        <f t="shared" ref="C9:I9" si="5">SUM(C6:C8)</f>
        <v>433</v>
      </c>
      <c r="D9" s="2">
        <f t="shared" si="5"/>
        <v>10</v>
      </c>
      <c r="E9" s="2">
        <f t="shared" si="5"/>
        <v>13</v>
      </c>
      <c r="F9" s="2">
        <f t="shared" si="5"/>
        <v>99</v>
      </c>
      <c r="G9" s="2">
        <f t="shared" si="5"/>
        <v>500</v>
      </c>
      <c r="H9" s="2">
        <f t="shared" si="5"/>
        <v>599</v>
      </c>
      <c r="I9" s="3">
        <f t="shared" si="5"/>
        <v>104</v>
      </c>
      <c r="J9" s="4">
        <f t="shared" si="2"/>
        <v>2271</v>
      </c>
      <c r="K9" s="1"/>
      <c r="M9" s="2">
        <f>SUM(M6:M8)</f>
        <v>225</v>
      </c>
      <c r="N9" s="2">
        <f t="shared" ref="N9:T9" si="6">SUM(N6:N8)</f>
        <v>301</v>
      </c>
      <c r="O9" s="2">
        <f t="shared" si="6"/>
        <v>6</v>
      </c>
      <c r="P9" s="2">
        <f t="shared" si="6"/>
        <v>9</v>
      </c>
      <c r="Q9" s="2">
        <f t="shared" si="6"/>
        <v>83</v>
      </c>
      <c r="R9" s="2">
        <f t="shared" si="6"/>
        <v>410</v>
      </c>
      <c r="S9" s="2">
        <f t="shared" si="6"/>
        <v>547</v>
      </c>
      <c r="T9" s="2">
        <f t="shared" si="6"/>
        <v>102</v>
      </c>
      <c r="U9" s="4">
        <f t="shared" si="3"/>
        <v>1683</v>
      </c>
      <c r="W9" t="s">
        <v>31</v>
      </c>
      <c r="X9">
        <v>7</v>
      </c>
      <c r="Y9">
        <v>0</v>
      </c>
      <c r="Z9">
        <v>0</v>
      </c>
      <c r="AA9">
        <v>4</v>
      </c>
      <c r="AB9">
        <v>6</v>
      </c>
      <c r="AC9">
        <v>4</v>
      </c>
      <c r="AD9">
        <v>10</v>
      </c>
      <c r="AE9">
        <v>4</v>
      </c>
      <c r="AF9" s="2">
        <f t="shared" si="4"/>
        <v>35</v>
      </c>
    </row>
    <row r="10" spans="1:32" x14ac:dyDescent="0.35">
      <c r="A10" t="s">
        <v>33</v>
      </c>
      <c r="L10" t="s">
        <v>33</v>
      </c>
      <c r="X10" s="2">
        <f>SUM(X7:X9)</f>
        <v>489</v>
      </c>
      <c r="Y10" s="2">
        <f t="shared" ref="Y10:AE10" si="7">SUM(Y7:Y9)</f>
        <v>448</v>
      </c>
      <c r="Z10" s="2">
        <f t="shared" si="7"/>
        <v>8</v>
      </c>
      <c r="AA10" s="2">
        <f t="shared" si="7"/>
        <v>10</v>
      </c>
      <c r="AB10" s="2">
        <f t="shared" si="7"/>
        <v>74</v>
      </c>
      <c r="AC10" s="2">
        <f t="shared" si="7"/>
        <v>311</v>
      </c>
      <c r="AD10" s="2">
        <f t="shared" si="7"/>
        <v>382</v>
      </c>
      <c r="AE10" s="2">
        <f t="shared" si="7"/>
        <v>82</v>
      </c>
      <c r="AF10" s="4">
        <f t="shared" si="4"/>
        <v>1804</v>
      </c>
    </row>
    <row r="11" spans="1:32" x14ac:dyDescent="0.35">
      <c r="B11" t="s">
        <v>6</v>
      </c>
      <c r="C11" t="s">
        <v>7</v>
      </c>
      <c r="D11" t="s">
        <v>8</v>
      </c>
      <c r="E11" t="s">
        <v>9</v>
      </c>
      <c r="F11" t="s">
        <v>10</v>
      </c>
      <c r="G11" t="s">
        <v>11</v>
      </c>
      <c r="H11" t="s">
        <v>12</v>
      </c>
      <c r="I11" t="s">
        <v>13</v>
      </c>
      <c r="M11" t="s">
        <v>6</v>
      </c>
      <c r="N11" t="s">
        <v>7</v>
      </c>
      <c r="O11" t="s">
        <v>8</v>
      </c>
      <c r="P11" t="s">
        <v>9</v>
      </c>
      <c r="Q11" t="s">
        <v>10</v>
      </c>
      <c r="R11" t="s">
        <v>11</v>
      </c>
      <c r="S11" t="s">
        <v>12</v>
      </c>
      <c r="T11" t="s">
        <v>13</v>
      </c>
    </row>
    <row r="12" spans="1:32" x14ac:dyDescent="0.35">
      <c r="A12" t="s">
        <v>28</v>
      </c>
      <c r="B12">
        <v>140</v>
      </c>
      <c r="C12">
        <v>165</v>
      </c>
      <c r="D12">
        <v>10</v>
      </c>
      <c r="E12">
        <v>0</v>
      </c>
      <c r="F12">
        <v>18</v>
      </c>
      <c r="G12">
        <v>164</v>
      </c>
      <c r="H12">
        <v>202</v>
      </c>
      <c r="I12">
        <v>35</v>
      </c>
      <c r="J12" s="2">
        <f>SUM(B12:I12)</f>
        <v>734</v>
      </c>
      <c r="L12" t="s">
        <v>28</v>
      </c>
      <c r="M12">
        <v>60</v>
      </c>
      <c r="N12">
        <v>87</v>
      </c>
      <c r="O12">
        <v>3</v>
      </c>
      <c r="P12">
        <v>0</v>
      </c>
      <c r="Q12">
        <v>21</v>
      </c>
      <c r="R12">
        <v>109</v>
      </c>
      <c r="S12">
        <v>167</v>
      </c>
      <c r="T12">
        <v>41</v>
      </c>
      <c r="U12" s="2">
        <f>SUM(M12:T12)</f>
        <v>488</v>
      </c>
    </row>
    <row r="13" spans="1:32" x14ac:dyDescent="0.35">
      <c r="A13" t="s">
        <v>30</v>
      </c>
      <c r="B13">
        <v>0</v>
      </c>
      <c r="C13">
        <v>2</v>
      </c>
      <c r="D13">
        <v>0</v>
      </c>
      <c r="E13">
        <v>0</v>
      </c>
      <c r="F13">
        <v>14</v>
      </c>
      <c r="G13">
        <v>6</v>
      </c>
      <c r="H13">
        <v>0</v>
      </c>
      <c r="I13">
        <v>0</v>
      </c>
      <c r="J13" s="2">
        <f t="shared" ref="J13:J15" si="8">SUM(B13:I13)</f>
        <v>22</v>
      </c>
      <c r="L13" t="s">
        <v>30</v>
      </c>
      <c r="M13">
        <v>6</v>
      </c>
      <c r="N13">
        <v>0</v>
      </c>
      <c r="O13">
        <v>0</v>
      </c>
      <c r="P13">
        <v>0</v>
      </c>
      <c r="Q13">
        <v>12</v>
      </c>
      <c r="R13">
        <v>0</v>
      </c>
      <c r="S13">
        <v>0</v>
      </c>
      <c r="T13">
        <v>0</v>
      </c>
      <c r="U13" s="2">
        <f t="shared" ref="U13:U15" si="9">SUM(M13:T13)</f>
        <v>18</v>
      </c>
    </row>
    <row r="14" spans="1:32" x14ac:dyDescent="0.35">
      <c r="A14" t="s">
        <v>31</v>
      </c>
      <c r="B14">
        <v>1</v>
      </c>
      <c r="C14">
        <v>0</v>
      </c>
      <c r="D14">
        <v>0</v>
      </c>
      <c r="E14">
        <v>0</v>
      </c>
      <c r="F14">
        <v>3</v>
      </c>
      <c r="G14">
        <v>2</v>
      </c>
      <c r="H14">
        <v>2</v>
      </c>
      <c r="J14" s="2">
        <f t="shared" si="8"/>
        <v>8</v>
      </c>
      <c r="L14" t="s">
        <v>31</v>
      </c>
      <c r="M14">
        <v>0</v>
      </c>
      <c r="N14">
        <v>0</v>
      </c>
      <c r="O14">
        <v>0</v>
      </c>
      <c r="P14">
        <v>1</v>
      </c>
      <c r="Q14">
        <v>2</v>
      </c>
      <c r="R14">
        <v>0</v>
      </c>
      <c r="S14">
        <v>2</v>
      </c>
      <c r="T14">
        <v>3</v>
      </c>
      <c r="U14" s="2">
        <f t="shared" si="9"/>
        <v>8</v>
      </c>
    </row>
    <row r="15" spans="1:32" x14ac:dyDescent="0.35">
      <c r="B15" s="2">
        <f>SUM(B12:B14)</f>
        <v>141</v>
      </c>
      <c r="C15" s="2">
        <f t="shared" ref="C15:I15" si="10">SUM(C12:C14)</f>
        <v>167</v>
      </c>
      <c r="D15" s="2">
        <f t="shared" si="10"/>
        <v>10</v>
      </c>
      <c r="E15" s="2">
        <f t="shared" si="10"/>
        <v>0</v>
      </c>
      <c r="F15" s="2">
        <f t="shared" si="10"/>
        <v>35</v>
      </c>
      <c r="G15" s="2">
        <f t="shared" si="10"/>
        <v>172</v>
      </c>
      <c r="H15" s="2">
        <f t="shared" si="10"/>
        <v>204</v>
      </c>
      <c r="I15" s="2">
        <f t="shared" si="10"/>
        <v>35</v>
      </c>
      <c r="J15" s="2">
        <f t="shared" si="8"/>
        <v>764</v>
      </c>
      <c r="M15" s="2">
        <f>SUM(M12:M14)</f>
        <v>66</v>
      </c>
      <c r="N15" s="2">
        <f t="shared" ref="N15:T15" si="11">SUM(N12:N14)</f>
        <v>87</v>
      </c>
      <c r="O15" s="2">
        <f t="shared" si="11"/>
        <v>3</v>
      </c>
      <c r="P15" s="2">
        <f t="shared" si="11"/>
        <v>1</v>
      </c>
      <c r="Q15" s="2">
        <f t="shared" si="11"/>
        <v>35</v>
      </c>
      <c r="R15" s="2">
        <f t="shared" si="11"/>
        <v>109</v>
      </c>
      <c r="S15" s="2">
        <f t="shared" si="11"/>
        <v>169</v>
      </c>
      <c r="T15" s="2">
        <f t="shared" si="11"/>
        <v>44</v>
      </c>
      <c r="U15" s="2">
        <f t="shared" si="9"/>
        <v>514</v>
      </c>
    </row>
    <row r="16" spans="1:32" x14ac:dyDescent="0.35">
      <c r="A16" t="s">
        <v>34</v>
      </c>
      <c r="L16" t="s">
        <v>34</v>
      </c>
    </row>
    <row r="17" spans="1:21" x14ac:dyDescent="0.35">
      <c r="B17" t="s">
        <v>6</v>
      </c>
      <c r="C17" t="s">
        <v>7</v>
      </c>
      <c r="D17" t="s">
        <v>8</v>
      </c>
      <c r="E17" t="s">
        <v>9</v>
      </c>
      <c r="F17" t="s">
        <v>10</v>
      </c>
      <c r="G17" t="s">
        <v>11</v>
      </c>
      <c r="H17" t="s">
        <v>12</v>
      </c>
      <c r="I17" t="s">
        <v>13</v>
      </c>
      <c r="M17" t="s">
        <v>6</v>
      </c>
      <c r="N17" t="s">
        <v>7</v>
      </c>
      <c r="O17" t="s">
        <v>8</v>
      </c>
      <c r="P17" t="s">
        <v>9</v>
      </c>
      <c r="Q17" t="s">
        <v>10</v>
      </c>
      <c r="R17" t="s">
        <v>11</v>
      </c>
      <c r="S17" t="s">
        <v>12</v>
      </c>
      <c r="T17" t="s">
        <v>13</v>
      </c>
    </row>
    <row r="18" spans="1:21" x14ac:dyDescent="0.35">
      <c r="A18" t="s">
        <v>28</v>
      </c>
      <c r="B18">
        <v>184</v>
      </c>
      <c r="C18">
        <v>47</v>
      </c>
      <c r="D18">
        <v>0</v>
      </c>
      <c r="E18">
        <v>0</v>
      </c>
      <c r="F18">
        <v>20</v>
      </c>
      <c r="G18">
        <v>116</v>
      </c>
      <c r="H18">
        <v>108</v>
      </c>
      <c r="I18">
        <v>7</v>
      </c>
      <c r="J18" s="2">
        <f>SUM(B18:I18)</f>
        <v>482</v>
      </c>
      <c r="L18" t="s">
        <v>28</v>
      </c>
      <c r="M18">
        <v>15</v>
      </c>
      <c r="N18">
        <v>20</v>
      </c>
      <c r="O18">
        <v>0</v>
      </c>
      <c r="P18">
        <v>0</v>
      </c>
      <c r="Q18">
        <v>0</v>
      </c>
      <c r="R18">
        <v>49</v>
      </c>
      <c r="S18">
        <v>64</v>
      </c>
      <c r="T18">
        <v>11</v>
      </c>
      <c r="U18" s="2">
        <f>SUM(M18:T18)</f>
        <v>159</v>
      </c>
    </row>
    <row r="19" spans="1:21" x14ac:dyDescent="0.35">
      <c r="A19" t="s">
        <v>30</v>
      </c>
      <c r="B19">
        <v>0</v>
      </c>
      <c r="C19">
        <v>12</v>
      </c>
      <c r="D19">
        <v>0</v>
      </c>
      <c r="E19">
        <v>0</v>
      </c>
      <c r="F19">
        <v>0</v>
      </c>
      <c r="G19">
        <v>0</v>
      </c>
      <c r="H19">
        <v>0</v>
      </c>
      <c r="I19">
        <v>0</v>
      </c>
      <c r="J19" s="2">
        <f t="shared" ref="J19:J21" si="12">SUM(B19:I19)</f>
        <v>12</v>
      </c>
      <c r="L19" t="s">
        <v>30</v>
      </c>
      <c r="M19">
        <v>6</v>
      </c>
      <c r="N19">
        <v>0</v>
      </c>
      <c r="O19">
        <v>0</v>
      </c>
      <c r="P19">
        <v>0</v>
      </c>
      <c r="Q19">
        <v>0</v>
      </c>
      <c r="R19">
        <v>0</v>
      </c>
      <c r="S19">
        <v>0</v>
      </c>
      <c r="T19">
        <v>0</v>
      </c>
      <c r="U19" s="2">
        <f t="shared" ref="U19:U21" si="13">SUM(M19:T19)</f>
        <v>6</v>
      </c>
    </row>
    <row r="20" spans="1:21" x14ac:dyDescent="0.35">
      <c r="A20" t="s">
        <v>31</v>
      </c>
      <c r="B20">
        <v>0</v>
      </c>
      <c r="C20">
        <v>0</v>
      </c>
      <c r="D20">
        <v>0</v>
      </c>
      <c r="E20">
        <v>0</v>
      </c>
      <c r="F20">
        <v>0</v>
      </c>
      <c r="G20">
        <v>0</v>
      </c>
      <c r="H20">
        <v>0</v>
      </c>
      <c r="I20">
        <v>0</v>
      </c>
      <c r="J20" s="2">
        <f t="shared" si="12"/>
        <v>0</v>
      </c>
      <c r="L20" t="s">
        <v>31</v>
      </c>
      <c r="M20">
        <v>0</v>
      </c>
      <c r="N20">
        <v>0</v>
      </c>
      <c r="O20">
        <v>0</v>
      </c>
      <c r="P20">
        <v>0</v>
      </c>
      <c r="Q20">
        <v>0</v>
      </c>
      <c r="R20">
        <v>0</v>
      </c>
      <c r="S20">
        <v>0</v>
      </c>
      <c r="T20">
        <v>0</v>
      </c>
      <c r="U20" s="2">
        <f t="shared" si="13"/>
        <v>0</v>
      </c>
    </row>
    <row r="21" spans="1:21" x14ac:dyDescent="0.35">
      <c r="B21" s="2">
        <f>SUM(B18:B20)</f>
        <v>184</v>
      </c>
      <c r="C21" s="2">
        <f t="shared" ref="C21:I21" si="14">SUM(C18:C20)</f>
        <v>59</v>
      </c>
      <c r="D21" s="2">
        <f t="shared" si="14"/>
        <v>0</v>
      </c>
      <c r="E21" s="2">
        <f t="shared" si="14"/>
        <v>0</v>
      </c>
      <c r="F21" s="2">
        <f t="shared" si="14"/>
        <v>20</v>
      </c>
      <c r="G21" s="2">
        <f t="shared" si="14"/>
        <v>116</v>
      </c>
      <c r="H21" s="2">
        <f t="shared" si="14"/>
        <v>108</v>
      </c>
      <c r="I21" s="2">
        <f t="shared" si="14"/>
        <v>7</v>
      </c>
      <c r="J21" s="2">
        <f t="shared" si="12"/>
        <v>494</v>
      </c>
      <c r="M21" s="2">
        <f>SUM(M18:M20)</f>
        <v>21</v>
      </c>
      <c r="N21" s="2">
        <f t="shared" ref="N21:T21" si="15">SUM(N18:N20)</f>
        <v>20</v>
      </c>
      <c r="O21" s="2">
        <f t="shared" si="15"/>
        <v>0</v>
      </c>
      <c r="P21" s="2">
        <f t="shared" si="15"/>
        <v>0</v>
      </c>
      <c r="Q21" s="2">
        <f t="shared" si="15"/>
        <v>0</v>
      </c>
      <c r="R21" s="2">
        <f t="shared" si="15"/>
        <v>49</v>
      </c>
      <c r="S21" s="2">
        <f t="shared" si="15"/>
        <v>64</v>
      </c>
      <c r="T21" s="2">
        <f t="shared" si="15"/>
        <v>11</v>
      </c>
      <c r="U21" s="2">
        <f t="shared" si="13"/>
        <v>165</v>
      </c>
    </row>
    <row r="22" spans="1:21" x14ac:dyDescent="0.35">
      <c r="A22" t="s">
        <v>35</v>
      </c>
      <c r="L22" t="s">
        <v>35</v>
      </c>
    </row>
    <row r="23" spans="1:21" x14ac:dyDescent="0.35">
      <c r="B23" t="s">
        <v>6</v>
      </c>
      <c r="C23" t="s">
        <v>7</v>
      </c>
      <c r="D23" t="s">
        <v>8</v>
      </c>
      <c r="E23" t="s">
        <v>9</v>
      </c>
      <c r="F23" t="s">
        <v>10</v>
      </c>
      <c r="G23" t="s">
        <v>11</v>
      </c>
      <c r="H23" t="s">
        <v>12</v>
      </c>
      <c r="I23" t="s">
        <v>13</v>
      </c>
      <c r="M23" t="s">
        <v>6</v>
      </c>
      <c r="N23" t="s">
        <v>7</v>
      </c>
      <c r="O23" t="s">
        <v>8</v>
      </c>
      <c r="P23" t="s">
        <v>9</v>
      </c>
      <c r="Q23" t="s">
        <v>10</v>
      </c>
      <c r="R23" t="s">
        <v>11</v>
      </c>
      <c r="S23" t="s">
        <v>12</v>
      </c>
      <c r="T23" t="s">
        <v>13</v>
      </c>
    </row>
    <row r="24" spans="1:21" x14ac:dyDescent="0.35">
      <c r="A24" t="s">
        <v>28</v>
      </c>
      <c r="B24">
        <v>173</v>
      </c>
      <c r="C24">
        <v>163</v>
      </c>
      <c r="D24">
        <v>0</v>
      </c>
      <c r="E24">
        <v>0</v>
      </c>
      <c r="F24">
        <v>23</v>
      </c>
      <c r="G24">
        <v>128</v>
      </c>
      <c r="H24">
        <v>199</v>
      </c>
      <c r="I24">
        <v>35</v>
      </c>
      <c r="J24" s="2">
        <f>SUM(B24:I24)</f>
        <v>721</v>
      </c>
      <c r="L24" t="s">
        <v>28</v>
      </c>
      <c r="M24">
        <v>66</v>
      </c>
      <c r="N24">
        <v>102</v>
      </c>
      <c r="O24">
        <v>3</v>
      </c>
      <c r="P24">
        <v>4</v>
      </c>
      <c r="Q24">
        <v>33</v>
      </c>
      <c r="R24">
        <v>159</v>
      </c>
      <c r="S24">
        <v>208</v>
      </c>
      <c r="T24">
        <v>30</v>
      </c>
      <c r="U24" s="2">
        <f>SUM(M24:T24)</f>
        <v>605</v>
      </c>
    </row>
    <row r="25" spans="1:21" x14ac:dyDescent="0.35">
      <c r="A25" t="s">
        <v>30</v>
      </c>
      <c r="B25">
        <v>0</v>
      </c>
      <c r="C25">
        <v>1</v>
      </c>
      <c r="D25">
        <v>0</v>
      </c>
      <c r="E25">
        <v>0</v>
      </c>
      <c r="F25">
        <v>6</v>
      </c>
      <c r="G25">
        <v>2</v>
      </c>
      <c r="H25">
        <v>0</v>
      </c>
      <c r="I25">
        <v>0</v>
      </c>
      <c r="J25" s="2">
        <f t="shared" ref="J25:J27" si="16">SUM(B25:I25)</f>
        <v>9</v>
      </c>
      <c r="L25" t="s">
        <v>30</v>
      </c>
      <c r="M25">
        <v>0</v>
      </c>
      <c r="N25">
        <v>0</v>
      </c>
      <c r="O25">
        <v>0</v>
      </c>
      <c r="P25">
        <v>0</v>
      </c>
      <c r="Q25">
        <v>2</v>
      </c>
      <c r="R25">
        <v>4</v>
      </c>
      <c r="S25">
        <v>0</v>
      </c>
      <c r="T25">
        <v>0</v>
      </c>
      <c r="U25" s="2">
        <f t="shared" ref="U25:U27" si="17">SUM(M25:T25)</f>
        <v>6</v>
      </c>
    </row>
    <row r="26" spans="1:21" x14ac:dyDescent="0.35">
      <c r="A26" t="s">
        <v>31</v>
      </c>
      <c r="B26">
        <v>5</v>
      </c>
      <c r="C26">
        <v>0</v>
      </c>
      <c r="D26">
        <v>0</v>
      </c>
      <c r="E26">
        <v>4</v>
      </c>
      <c r="F26">
        <v>3</v>
      </c>
      <c r="G26">
        <v>8</v>
      </c>
      <c r="H26">
        <v>3</v>
      </c>
      <c r="I26">
        <v>3</v>
      </c>
      <c r="J26" s="2">
        <f t="shared" si="16"/>
        <v>26</v>
      </c>
      <c r="L26" t="s">
        <v>31</v>
      </c>
      <c r="M26">
        <v>2</v>
      </c>
      <c r="N26">
        <v>1</v>
      </c>
      <c r="O26">
        <v>0</v>
      </c>
      <c r="P26">
        <v>2</v>
      </c>
      <c r="Q26">
        <v>5</v>
      </c>
      <c r="R26">
        <v>11</v>
      </c>
      <c r="S26">
        <v>3</v>
      </c>
      <c r="T26">
        <v>0</v>
      </c>
      <c r="U26" s="2">
        <f t="shared" si="17"/>
        <v>24</v>
      </c>
    </row>
    <row r="27" spans="1:21" x14ac:dyDescent="0.35">
      <c r="B27" s="2">
        <f>SUM(B24:B26)</f>
        <v>178</v>
      </c>
      <c r="C27" s="2">
        <f t="shared" ref="C27:I27" si="18">SUM(C24:C26)</f>
        <v>164</v>
      </c>
      <c r="D27" s="2">
        <f t="shared" si="18"/>
        <v>0</v>
      </c>
      <c r="E27" s="2">
        <f t="shared" si="18"/>
        <v>4</v>
      </c>
      <c r="F27" s="2">
        <f t="shared" si="18"/>
        <v>32</v>
      </c>
      <c r="G27" s="2">
        <f t="shared" si="18"/>
        <v>138</v>
      </c>
      <c r="H27" s="2">
        <f t="shared" si="18"/>
        <v>202</v>
      </c>
      <c r="I27" s="2">
        <f t="shared" si="18"/>
        <v>38</v>
      </c>
      <c r="J27" s="2">
        <f t="shared" si="16"/>
        <v>756</v>
      </c>
      <c r="M27" s="2">
        <f>SUM(M24:M26)</f>
        <v>68</v>
      </c>
      <c r="N27" s="2">
        <f t="shared" ref="N27:S27" si="19">SUM(N24:N26)</f>
        <v>103</v>
      </c>
      <c r="O27" s="2">
        <f t="shared" si="19"/>
        <v>3</v>
      </c>
      <c r="P27" s="2">
        <f t="shared" si="19"/>
        <v>6</v>
      </c>
      <c r="Q27" s="2">
        <f t="shared" si="19"/>
        <v>40</v>
      </c>
      <c r="R27" s="2">
        <f t="shared" si="19"/>
        <v>174</v>
      </c>
      <c r="S27" s="2">
        <f t="shared" si="19"/>
        <v>211</v>
      </c>
      <c r="T27" s="2">
        <f>SUM(T24:T26)</f>
        <v>30</v>
      </c>
      <c r="U27" s="2">
        <f t="shared" si="17"/>
        <v>635</v>
      </c>
    </row>
    <row r="28" spans="1:21" x14ac:dyDescent="0.35">
      <c r="A28" t="s">
        <v>36</v>
      </c>
      <c r="L28" t="s">
        <v>36</v>
      </c>
    </row>
    <row r="29" spans="1:21" x14ac:dyDescent="0.35">
      <c r="B29" t="s">
        <v>6</v>
      </c>
      <c r="C29" t="s">
        <v>7</v>
      </c>
      <c r="D29" t="s">
        <v>8</v>
      </c>
      <c r="E29" t="s">
        <v>9</v>
      </c>
      <c r="F29" t="s">
        <v>10</v>
      </c>
      <c r="G29" t="s">
        <v>11</v>
      </c>
      <c r="H29" t="s">
        <v>12</v>
      </c>
      <c r="I29" t="s">
        <v>13</v>
      </c>
      <c r="M29" t="s">
        <v>6</v>
      </c>
      <c r="N29" t="s">
        <v>7</v>
      </c>
      <c r="O29" t="s">
        <v>8</v>
      </c>
      <c r="P29" t="s">
        <v>9</v>
      </c>
      <c r="Q29" t="s">
        <v>10</v>
      </c>
      <c r="R29" t="s">
        <v>11</v>
      </c>
      <c r="S29" t="s">
        <v>12</v>
      </c>
      <c r="T29" t="s">
        <v>13</v>
      </c>
    </row>
    <row r="30" spans="1:21" x14ac:dyDescent="0.35">
      <c r="A30" t="s">
        <v>28</v>
      </c>
      <c r="B30">
        <v>10</v>
      </c>
      <c r="C30">
        <v>43</v>
      </c>
      <c r="D30">
        <v>0</v>
      </c>
      <c r="E30">
        <v>7</v>
      </c>
      <c r="F30">
        <v>10</v>
      </c>
      <c r="G30">
        <v>72</v>
      </c>
      <c r="H30">
        <v>85</v>
      </c>
      <c r="I30">
        <v>24</v>
      </c>
      <c r="J30" s="2">
        <f>SUM(B30:I30)</f>
        <v>251</v>
      </c>
      <c r="L30" t="s">
        <v>28</v>
      </c>
      <c r="M30">
        <v>70</v>
      </c>
      <c r="N30">
        <v>91</v>
      </c>
      <c r="O30">
        <v>0</v>
      </c>
      <c r="P30">
        <v>1</v>
      </c>
      <c r="Q30">
        <v>6</v>
      </c>
      <c r="R30">
        <v>77</v>
      </c>
      <c r="S30">
        <v>100</v>
      </c>
      <c r="T30">
        <v>13</v>
      </c>
      <c r="U30" s="2">
        <f>SUM(M30:T30)</f>
        <v>358</v>
      </c>
    </row>
    <row r="31" spans="1:21" x14ac:dyDescent="0.35">
      <c r="A31" t="s">
        <v>30</v>
      </c>
      <c r="B31">
        <v>0</v>
      </c>
      <c r="C31">
        <v>0</v>
      </c>
      <c r="D31">
        <v>0</v>
      </c>
      <c r="E31">
        <v>0</v>
      </c>
      <c r="F31">
        <v>0</v>
      </c>
      <c r="G31">
        <v>0</v>
      </c>
      <c r="H31">
        <v>0</v>
      </c>
      <c r="I31">
        <v>0</v>
      </c>
      <c r="J31" s="2">
        <f t="shared" ref="J31:J33" si="20">SUM(B31:I31)</f>
        <v>0</v>
      </c>
      <c r="L31" t="s">
        <v>30</v>
      </c>
      <c r="M31">
        <v>0</v>
      </c>
      <c r="N31">
        <v>0</v>
      </c>
      <c r="O31">
        <v>0</v>
      </c>
      <c r="P31">
        <v>0</v>
      </c>
      <c r="Q31">
        <v>0</v>
      </c>
      <c r="R31">
        <v>0</v>
      </c>
      <c r="S31">
        <v>0</v>
      </c>
      <c r="T31">
        <v>0</v>
      </c>
      <c r="U31" s="2">
        <f t="shared" ref="U31:U33" si="21">SUM(M31:T31)</f>
        <v>0</v>
      </c>
    </row>
    <row r="32" spans="1:21" x14ac:dyDescent="0.35">
      <c r="A32" t="s">
        <v>31</v>
      </c>
      <c r="B32">
        <v>0</v>
      </c>
      <c r="C32">
        <v>0</v>
      </c>
      <c r="D32">
        <v>0</v>
      </c>
      <c r="E32">
        <v>2</v>
      </c>
      <c r="F32">
        <v>2</v>
      </c>
      <c r="G32">
        <v>2</v>
      </c>
      <c r="H32">
        <v>0</v>
      </c>
      <c r="I32">
        <v>0</v>
      </c>
      <c r="J32" s="2">
        <f t="shared" si="20"/>
        <v>6</v>
      </c>
      <c r="L32" t="s">
        <v>31</v>
      </c>
      <c r="M32">
        <v>0</v>
      </c>
      <c r="N32">
        <v>0</v>
      </c>
      <c r="O32">
        <v>0</v>
      </c>
      <c r="P32">
        <v>1</v>
      </c>
      <c r="Q32">
        <v>2</v>
      </c>
      <c r="R32">
        <v>1</v>
      </c>
      <c r="S32">
        <v>3</v>
      </c>
      <c r="T32">
        <v>4</v>
      </c>
      <c r="U32" s="2">
        <f t="shared" si="21"/>
        <v>11</v>
      </c>
    </row>
    <row r="33" spans="2:21" x14ac:dyDescent="0.35">
      <c r="B33" s="2">
        <f>SUM(B30:B32)</f>
        <v>10</v>
      </c>
      <c r="C33" s="2">
        <f t="shared" ref="C33:I33" si="22">SUM(C30:C32)</f>
        <v>43</v>
      </c>
      <c r="D33" s="2">
        <f t="shared" si="22"/>
        <v>0</v>
      </c>
      <c r="E33" s="2">
        <f t="shared" si="22"/>
        <v>9</v>
      </c>
      <c r="F33" s="2">
        <f t="shared" si="22"/>
        <v>12</v>
      </c>
      <c r="G33" s="2">
        <f t="shared" si="22"/>
        <v>74</v>
      </c>
      <c r="H33" s="2">
        <f t="shared" si="22"/>
        <v>85</v>
      </c>
      <c r="I33" s="2">
        <f t="shared" si="22"/>
        <v>24</v>
      </c>
      <c r="J33" s="2">
        <f t="shared" si="20"/>
        <v>257</v>
      </c>
      <c r="M33" s="2">
        <f>SUM(M30:M32)</f>
        <v>70</v>
      </c>
      <c r="N33" s="2">
        <f t="shared" ref="N33:T33" si="23">SUM(N30:N32)</f>
        <v>91</v>
      </c>
      <c r="O33" s="2">
        <f t="shared" si="23"/>
        <v>0</v>
      </c>
      <c r="P33" s="2">
        <f t="shared" si="23"/>
        <v>2</v>
      </c>
      <c r="Q33" s="2">
        <f t="shared" si="23"/>
        <v>8</v>
      </c>
      <c r="R33" s="2">
        <f t="shared" si="23"/>
        <v>78</v>
      </c>
      <c r="S33" s="2">
        <f t="shared" si="23"/>
        <v>103</v>
      </c>
      <c r="T33" s="2">
        <f t="shared" si="23"/>
        <v>17</v>
      </c>
      <c r="U33" s="2">
        <f t="shared" si="21"/>
        <v>369</v>
      </c>
    </row>
  </sheetData>
  <mergeCells count="2">
    <mergeCell ref="A1:N1"/>
    <mergeCell ref="A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9B0B-056A-4B11-B699-E59B1173B33C}">
  <dimension ref="A1:AF33"/>
  <sheetViews>
    <sheetView workbookViewId="0">
      <selection activeCell="A2" sqref="A2:C2"/>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6" width="4.179687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40</v>
      </c>
      <c r="B2" s="20"/>
      <c r="C2" s="20"/>
    </row>
    <row r="4" spans="1:32" x14ac:dyDescent="0.35">
      <c r="A4" s="1" t="s">
        <v>4</v>
      </c>
      <c r="L4" s="1" t="s">
        <v>5</v>
      </c>
      <c r="W4" s="1" t="s">
        <v>26</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B12+B18+B24+B30</f>
        <v>305</v>
      </c>
      <c r="C6">
        <f t="shared" ref="C6:I8" si="0">C12+C18+C24+C30</f>
        <v>324</v>
      </c>
      <c r="D6">
        <f t="shared" si="0"/>
        <v>1</v>
      </c>
      <c r="E6">
        <f t="shared" si="0"/>
        <v>3</v>
      </c>
      <c r="F6">
        <f t="shared" si="0"/>
        <v>68</v>
      </c>
      <c r="G6">
        <f t="shared" si="0"/>
        <v>289</v>
      </c>
      <c r="H6">
        <f t="shared" si="0"/>
        <v>477</v>
      </c>
      <c r="I6">
        <f t="shared" si="0"/>
        <v>112</v>
      </c>
      <c r="J6" s="2">
        <f>SUM(B6:I6)</f>
        <v>1579</v>
      </c>
      <c r="L6" t="s">
        <v>28</v>
      </c>
      <c r="M6">
        <f>M12+M18+M24+M30</f>
        <v>135</v>
      </c>
      <c r="N6">
        <f t="shared" ref="N6:T8" si="1">N12+N18+N24+N30</f>
        <v>229</v>
      </c>
      <c r="O6">
        <f t="shared" si="1"/>
        <v>1</v>
      </c>
      <c r="P6">
        <f t="shared" si="1"/>
        <v>7</v>
      </c>
      <c r="Q6">
        <f t="shared" si="1"/>
        <v>50</v>
      </c>
      <c r="R6">
        <f t="shared" si="1"/>
        <v>350</v>
      </c>
      <c r="S6">
        <f t="shared" si="1"/>
        <v>466</v>
      </c>
      <c r="T6">
        <f t="shared" si="1"/>
        <v>106</v>
      </c>
      <c r="U6" s="2">
        <f>SUM(M6:T6)</f>
        <v>1344</v>
      </c>
      <c r="X6" t="s">
        <v>6</v>
      </c>
      <c r="Y6" t="s">
        <v>7</v>
      </c>
      <c r="Z6" t="s">
        <v>8</v>
      </c>
      <c r="AA6" t="s">
        <v>9</v>
      </c>
      <c r="AB6" t="s">
        <v>10</v>
      </c>
      <c r="AC6" t="s">
        <v>11</v>
      </c>
      <c r="AD6" t="s">
        <v>12</v>
      </c>
      <c r="AE6" t="s">
        <v>13</v>
      </c>
    </row>
    <row r="7" spans="1:32" x14ac:dyDescent="0.35">
      <c r="A7" t="s">
        <v>30</v>
      </c>
      <c r="B7">
        <f>B13+B19+B25+B31</f>
        <v>13</v>
      </c>
      <c r="C7">
        <f t="shared" si="0"/>
        <v>0</v>
      </c>
      <c r="D7">
        <f t="shared" si="0"/>
        <v>0</v>
      </c>
      <c r="E7">
        <f t="shared" si="0"/>
        <v>0</v>
      </c>
      <c r="F7">
        <f t="shared" si="0"/>
        <v>6</v>
      </c>
      <c r="G7">
        <f t="shared" si="0"/>
        <v>6</v>
      </c>
      <c r="H7">
        <f t="shared" si="0"/>
        <v>1</v>
      </c>
      <c r="I7">
        <f t="shared" si="0"/>
        <v>0</v>
      </c>
      <c r="J7" s="2">
        <f t="shared" ref="J7:J9" si="2">SUM(B7:I7)</f>
        <v>26</v>
      </c>
      <c r="L7" t="s">
        <v>30</v>
      </c>
      <c r="M7">
        <f>M13+M19+M25+M31</f>
        <v>0</v>
      </c>
      <c r="N7">
        <f t="shared" si="1"/>
        <v>12</v>
      </c>
      <c r="O7">
        <f t="shared" si="1"/>
        <v>0</v>
      </c>
      <c r="P7">
        <f t="shared" si="1"/>
        <v>0</v>
      </c>
      <c r="Q7">
        <f t="shared" si="1"/>
        <v>6</v>
      </c>
      <c r="R7">
        <f t="shared" si="1"/>
        <v>6</v>
      </c>
      <c r="S7">
        <f t="shared" si="1"/>
        <v>2</v>
      </c>
      <c r="T7">
        <f t="shared" si="1"/>
        <v>0</v>
      </c>
      <c r="U7" s="2">
        <f t="shared" ref="U7:U9" si="3">SUM(M7:T7)</f>
        <v>26</v>
      </c>
      <c r="W7" t="s">
        <v>28</v>
      </c>
      <c r="X7">
        <v>351</v>
      </c>
      <c r="Y7">
        <v>311</v>
      </c>
      <c r="Z7">
        <v>4</v>
      </c>
      <c r="AA7">
        <v>4</v>
      </c>
      <c r="AB7">
        <v>51</v>
      </c>
      <c r="AC7">
        <v>239</v>
      </c>
      <c r="AD7">
        <v>346</v>
      </c>
      <c r="AE7">
        <v>82</v>
      </c>
      <c r="AF7" s="2">
        <f>SUM(X7:AE7)</f>
        <v>1388</v>
      </c>
    </row>
    <row r="8" spans="1:32" x14ac:dyDescent="0.35">
      <c r="A8" t="s">
        <v>31</v>
      </c>
      <c r="B8">
        <f>B14+B20+B26+B32</f>
        <v>11</v>
      </c>
      <c r="C8">
        <f t="shared" si="0"/>
        <v>1</v>
      </c>
      <c r="D8">
        <f t="shared" si="0"/>
        <v>0</v>
      </c>
      <c r="E8">
        <f t="shared" si="0"/>
        <v>4</v>
      </c>
      <c r="F8">
        <f t="shared" si="0"/>
        <v>11</v>
      </c>
      <c r="G8">
        <f t="shared" si="0"/>
        <v>5</v>
      </c>
      <c r="H8">
        <f t="shared" si="0"/>
        <v>10</v>
      </c>
      <c r="I8">
        <f t="shared" si="0"/>
        <v>7</v>
      </c>
      <c r="J8" s="2">
        <f t="shared" si="2"/>
        <v>49</v>
      </c>
      <c r="L8" t="s">
        <v>31</v>
      </c>
      <c r="M8">
        <f>M14+M20+M26+M32</f>
        <v>9</v>
      </c>
      <c r="N8">
        <f t="shared" si="1"/>
        <v>1</v>
      </c>
      <c r="O8">
        <f t="shared" si="1"/>
        <v>0</v>
      </c>
      <c r="P8">
        <f t="shared" si="1"/>
        <v>3</v>
      </c>
      <c r="Q8">
        <f t="shared" si="1"/>
        <v>5</v>
      </c>
      <c r="R8">
        <f t="shared" si="1"/>
        <v>7</v>
      </c>
      <c r="S8">
        <f t="shared" si="1"/>
        <v>8</v>
      </c>
      <c r="T8">
        <f t="shared" si="1"/>
        <v>4</v>
      </c>
      <c r="U8" s="2">
        <f t="shared" si="3"/>
        <v>37</v>
      </c>
      <c r="W8" t="s">
        <v>30</v>
      </c>
      <c r="X8">
        <v>12</v>
      </c>
      <c r="Y8">
        <v>2</v>
      </c>
      <c r="Z8">
        <v>0</v>
      </c>
      <c r="AA8">
        <v>0</v>
      </c>
      <c r="AB8">
        <v>5</v>
      </c>
      <c r="AC8">
        <v>0</v>
      </c>
      <c r="AD8">
        <v>1</v>
      </c>
      <c r="AE8">
        <v>0</v>
      </c>
      <c r="AF8" s="2">
        <f t="shared" ref="AF8:AF10" si="4">SUM(X8:AE8)</f>
        <v>20</v>
      </c>
    </row>
    <row r="9" spans="1:32" x14ac:dyDescent="0.35">
      <c r="B9" s="2">
        <f>SUM(B6:B8)</f>
        <v>329</v>
      </c>
      <c r="C9" s="2">
        <f t="shared" ref="C9:I9" si="5">SUM(C6:C8)</f>
        <v>325</v>
      </c>
      <c r="D9" s="2">
        <f t="shared" si="5"/>
        <v>1</v>
      </c>
      <c r="E9" s="2">
        <f t="shared" si="5"/>
        <v>7</v>
      </c>
      <c r="F9" s="2">
        <f t="shared" si="5"/>
        <v>85</v>
      </c>
      <c r="G9" s="2">
        <f t="shared" si="5"/>
        <v>300</v>
      </c>
      <c r="H9" s="2">
        <f t="shared" si="5"/>
        <v>488</v>
      </c>
      <c r="I9" s="3">
        <f t="shared" si="5"/>
        <v>119</v>
      </c>
      <c r="J9" s="4">
        <f t="shared" si="2"/>
        <v>1654</v>
      </c>
      <c r="K9" s="1"/>
      <c r="M9" s="2">
        <f>SUM(M6:M8)</f>
        <v>144</v>
      </c>
      <c r="N9" s="2">
        <f t="shared" ref="N9:T9" si="6">SUM(N6:N8)</f>
        <v>242</v>
      </c>
      <c r="O9" s="2">
        <f t="shared" si="6"/>
        <v>1</v>
      </c>
      <c r="P9" s="2">
        <f t="shared" si="6"/>
        <v>10</v>
      </c>
      <c r="Q9" s="2">
        <f t="shared" si="6"/>
        <v>61</v>
      </c>
      <c r="R9" s="2">
        <f t="shared" si="6"/>
        <v>363</v>
      </c>
      <c r="S9" s="2">
        <f t="shared" si="6"/>
        <v>476</v>
      </c>
      <c r="T9" s="2">
        <f t="shared" si="6"/>
        <v>110</v>
      </c>
      <c r="U9" s="4">
        <f t="shared" si="3"/>
        <v>1407</v>
      </c>
      <c r="W9" t="s">
        <v>31</v>
      </c>
      <c r="X9">
        <v>5</v>
      </c>
      <c r="Y9">
        <v>0</v>
      </c>
      <c r="Z9">
        <v>0</v>
      </c>
      <c r="AA9">
        <v>2</v>
      </c>
      <c r="AB9">
        <v>8</v>
      </c>
      <c r="AC9">
        <v>4</v>
      </c>
      <c r="AD9">
        <v>17</v>
      </c>
      <c r="AE9">
        <v>9</v>
      </c>
      <c r="AF9" s="2">
        <f t="shared" si="4"/>
        <v>45</v>
      </c>
    </row>
    <row r="10" spans="1:32" x14ac:dyDescent="0.35">
      <c r="A10" t="s">
        <v>33</v>
      </c>
      <c r="L10" t="s">
        <v>33</v>
      </c>
      <c r="X10" s="2">
        <f>SUM(X7:X9)</f>
        <v>368</v>
      </c>
      <c r="Y10" s="2">
        <f t="shared" ref="Y10:AE10" si="7">SUM(Y7:Y9)</f>
        <v>313</v>
      </c>
      <c r="Z10" s="2">
        <f t="shared" si="7"/>
        <v>4</v>
      </c>
      <c r="AA10" s="2">
        <f t="shared" si="7"/>
        <v>6</v>
      </c>
      <c r="AB10" s="2">
        <f t="shared" si="7"/>
        <v>64</v>
      </c>
      <c r="AC10" s="2">
        <f t="shared" si="7"/>
        <v>243</v>
      </c>
      <c r="AD10" s="2">
        <f t="shared" si="7"/>
        <v>364</v>
      </c>
      <c r="AE10" s="2">
        <f t="shared" si="7"/>
        <v>91</v>
      </c>
      <c r="AF10" s="4">
        <f t="shared" si="4"/>
        <v>1453</v>
      </c>
    </row>
    <row r="11" spans="1:32" x14ac:dyDescent="0.35">
      <c r="B11" t="s">
        <v>6</v>
      </c>
      <c r="C11" t="s">
        <v>7</v>
      </c>
      <c r="D11" t="s">
        <v>8</v>
      </c>
      <c r="E11" t="s">
        <v>9</v>
      </c>
      <c r="F11" t="s">
        <v>10</v>
      </c>
      <c r="G11" t="s">
        <v>11</v>
      </c>
      <c r="H11" t="s">
        <v>12</v>
      </c>
      <c r="I11" t="s">
        <v>13</v>
      </c>
      <c r="M11" t="s">
        <v>6</v>
      </c>
      <c r="N11" t="s">
        <v>7</v>
      </c>
      <c r="O11" t="s">
        <v>8</v>
      </c>
      <c r="P11" t="s">
        <v>9</v>
      </c>
      <c r="Q11" t="s">
        <v>10</v>
      </c>
      <c r="R11" t="s">
        <v>11</v>
      </c>
      <c r="S11" t="s">
        <v>12</v>
      </c>
      <c r="T11" t="s">
        <v>13</v>
      </c>
    </row>
    <row r="12" spans="1:32" x14ac:dyDescent="0.35">
      <c r="A12" t="s">
        <v>28</v>
      </c>
      <c r="B12">
        <v>47</v>
      </c>
      <c r="C12">
        <v>24</v>
      </c>
      <c r="D12">
        <v>0</v>
      </c>
      <c r="E12">
        <v>1</v>
      </c>
      <c r="F12">
        <v>2</v>
      </c>
      <c r="G12">
        <v>63</v>
      </c>
      <c r="H12">
        <v>84</v>
      </c>
      <c r="I12">
        <v>17</v>
      </c>
      <c r="J12" s="2">
        <f>SUM(B12:I12)</f>
        <v>238</v>
      </c>
      <c r="L12" t="s">
        <v>28</v>
      </c>
      <c r="M12">
        <v>11</v>
      </c>
      <c r="N12">
        <v>36</v>
      </c>
      <c r="O12">
        <v>0</v>
      </c>
      <c r="P12">
        <v>2</v>
      </c>
      <c r="Q12">
        <v>13</v>
      </c>
      <c r="R12">
        <v>127</v>
      </c>
      <c r="S12">
        <v>165</v>
      </c>
      <c r="T12">
        <v>37</v>
      </c>
      <c r="U12" s="2">
        <f>SUM(M12:T12)</f>
        <v>391</v>
      </c>
    </row>
    <row r="13" spans="1:32" x14ac:dyDescent="0.35">
      <c r="A13" t="s">
        <v>30</v>
      </c>
      <c r="B13">
        <v>0</v>
      </c>
      <c r="C13">
        <v>0</v>
      </c>
      <c r="D13">
        <v>0</v>
      </c>
      <c r="E13">
        <v>0</v>
      </c>
      <c r="F13">
        <v>4</v>
      </c>
      <c r="G13">
        <v>2</v>
      </c>
      <c r="H13">
        <v>0</v>
      </c>
      <c r="I13">
        <v>0</v>
      </c>
      <c r="J13" s="2">
        <f t="shared" ref="J13:J15" si="8">SUM(B13:I13)</f>
        <v>6</v>
      </c>
      <c r="L13" t="s">
        <v>30</v>
      </c>
      <c r="M13">
        <v>0</v>
      </c>
      <c r="N13">
        <v>6</v>
      </c>
      <c r="O13">
        <v>0</v>
      </c>
      <c r="P13">
        <v>0</v>
      </c>
      <c r="Q13">
        <v>4</v>
      </c>
      <c r="R13">
        <v>0</v>
      </c>
      <c r="S13">
        <v>1</v>
      </c>
      <c r="T13">
        <v>0</v>
      </c>
      <c r="U13" s="2">
        <f t="shared" ref="U13:U15" si="9">SUM(M13:T13)</f>
        <v>11</v>
      </c>
    </row>
    <row r="14" spans="1:32" x14ac:dyDescent="0.35">
      <c r="A14" t="s">
        <v>31</v>
      </c>
      <c r="B14">
        <v>3</v>
      </c>
      <c r="C14">
        <v>0</v>
      </c>
      <c r="D14">
        <v>0</v>
      </c>
      <c r="E14">
        <v>0</v>
      </c>
      <c r="F14">
        <v>0</v>
      </c>
      <c r="G14">
        <v>0</v>
      </c>
      <c r="H14">
        <v>1</v>
      </c>
      <c r="I14">
        <v>0</v>
      </c>
      <c r="J14" s="2">
        <f t="shared" si="8"/>
        <v>4</v>
      </c>
      <c r="L14" t="s">
        <v>31</v>
      </c>
      <c r="M14">
        <v>2</v>
      </c>
      <c r="N14">
        <v>0</v>
      </c>
      <c r="O14">
        <v>0</v>
      </c>
      <c r="P14">
        <v>0</v>
      </c>
      <c r="Q14">
        <v>0</v>
      </c>
      <c r="R14">
        <v>0</v>
      </c>
      <c r="S14">
        <v>0</v>
      </c>
      <c r="T14">
        <v>1</v>
      </c>
      <c r="U14" s="2">
        <f t="shared" si="9"/>
        <v>3</v>
      </c>
    </row>
    <row r="15" spans="1:32" x14ac:dyDescent="0.35">
      <c r="B15" s="2">
        <f>SUM(B12:B14)</f>
        <v>50</v>
      </c>
      <c r="C15" s="2">
        <f t="shared" ref="C15:I15" si="10">SUM(C12:C14)</f>
        <v>24</v>
      </c>
      <c r="D15" s="2">
        <f t="shared" si="10"/>
        <v>0</v>
      </c>
      <c r="E15" s="2">
        <f t="shared" si="10"/>
        <v>1</v>
      </c>
      <c r="F15" s="2">
        <f t="shared" si="10"/>
        <v>6</v>
      </c>
      <c r="G15" s="2">
        <f t="shared" si="10"/>
        <v>65</v>
      </c>
      <c r="H15" s="2">
        <f t="shared" si="10"/>
        <v>85</v>
      </c>
      <c r="I15" s="3">
        <f t="shared" si="10"/>
        <v>17</v>
      </c>
      <c r="J15" s="2">
        <f t="shared" si="8"/>
        <v>248</v>
      </c>
      <c r="M15" s="2">
        <f>SUM(M12:M14)</f>
        <v>13</v>
      </c>
      <c r="N15" s="2">
        <f t="shared" ref="N15:T15" si="11">SUM(N12:N14)</f>
        <v>42</v>
      </c>
      <c r="O15" s="2">
        <f t="shared" si="11"/>
        <v>0</v>
      </c>
      <c r="P15" s="2">
        <f t="shared" si="11"/>
        <v>2</v>
      </c>
      <c r="Q15" s="2">
        <f t="shared" si="11"/>
        <v>17</v>
      </c>
      <c r="R15" s="2">
        <f t="shared" si="11"/>
        <v>127</v>
      </c>
      <c r="S15" s="2">
        <f t="shared" si="11"/>
        <v>166</v>
      </c>
      <c r="T15" s="2">
        <f t="shared" si="11"/>
        <v>38</v>
      </c>
      <c r="U15" s="2">
        <f t="shared" si="9"/>
        <v>405</v>
      </c>
    </row>
    <row r="16" spans="1:32" x14ac:dyDescent="0.35">
      <c r="A16" t="s">
        <v>34</v>
      </c>
      <c r="L16" t="s">
        <v>34</v>
      </c>
    </row>
    <row r="17" spans="1:21" x14ac:dyDescent="0.35">
      <c r="B17" t="s">
        <v>6</v>
      </c>
      <c r="C17" t="s">
        <v>7</v>
      </c>
      <c r="D17" t="s">
        <v>8</v>
      </c>
      <c r="E17" t="s">
        <v>9</v>
      </c>
      <c r="F17" t="s">
        <v>10</v>
      </c>
      <c r="G17" t="s">
        <v>11</v>
      </c>
      <c r="H17" t="s">
        <v>12</v>
      </c>
      <c r="I17" t="s">
        <v>13</v>
      </c>
      <c r="M17" t="s">
        <v>6</v>
      </c>
      <c r="N17" t="s">
        <v>7</v>
      </c>
      <c r="O17" t="s">
        <v>8</v>
      </c>
      <c r="P17" t="s">
        <v>9</v>
      </c>
      <c r="Q17" t="s">
        <v>10</v>
      </c>
      <c r="R17" t="s">
        <v>11</v>
      </c>
      <c r="S17" t="s">
        <v>12</v>
      </c>
      <c r="T17" t="s">
        <v>13</v>
      </c>
    </row>
    <row r="18" spans="1:21" x14ac:dyDescent="0.35">
      <c r="A18" t="s">
        <v>28</v>
      </c>
      <c r="B18">
        <v>92</v>
      </c>
      <c r="C18">
        <v>159</v>
      </c>
      <c r="D18">
        <v>0</v>
      </c>
      <c r="E18">
        <v>2</v>
      </c>
      <c r="F18">
        <v>28</v>
      </c>
      <c r="G18">
        <v>75</v>
      </c>
      <c r="H18">
        <v>136</v>
      </c>
      <c r="I18">
        <v>33</v>
      </c>
      <c r="J18" s="2">
        <f>SUM(B18:I18)</f>
        <v>525</v>
      </c>
      <c r="L18" t="s">
        <v>28</v>
      </c>
      <c r="M18">
        <v>48</v>
      </c>
      <c r="N18">
        <v>53</v>
      </c>
      <c r="O18">
        <v>0</v>
      </c>
      <c r="P18">
        <v>5</v>
      </c>
      <c r="Q18">
        <v>15</v>
      </c>
      <c r="R18">
        <v>83</v>
      </c>
      <c r="S18">
        <v>83</v>
      </c>
      <c r="T18">
        <v>23</v>
      </c>
      <c r="U18" s="2">
        <f>SUM(M18:T18)</f>
        <v>310</v>
      </c>
    </row>
    <row r="19" spans="1:21" x14ac:dyDescent="0.35">
      <c r="A19" t="s">
        <v>30</v>
      </c>
      <c r="B19">
        <v>0</v>
      </c>
      <c r="C19">
        <v>0</v>
      </c>
      <c r="D19">
        <v>0</v>
      </c>
      <c r="E19">
        <v>0</v>
      </c>
      <c r="F19">
        <v>2</v>
      </c>
      <c r="G19">
        <v>0</v>
      </c>
      <c r="H19">
        <v>1</v>
      </c>
      <c r="I19">
        <v>0</v>
      </c>
      <c r="J19" s="2">
        <f t="shared" ref="J19:J21" si="12">SUM(B19:I19)</f>
        <v>3</v>
      </c>
      <c r="L19" t="s">
        <v>30</v>
      </c>
      <c r="M19">
        <v>0</v>
      </c>
      <c r="N19">
        <v>6</v>
      </c>
      <c r="O19">
        <v>0</v>
      </c>
      <c r="P19">
        <v>0</v>
      </c>
      <c r="Q19">
        <v>0</v>
      </c>
      <c r="R19">
        <v>0</v>
      </c>
      <c r="S19">
        <v>0</v>
      </c>
      <c r="T19">
        <v>0</v>
      </c>
      <c r="U19" s="2">
        <f t="shared" ref="U19:U21" si="13">SUM(M19:T19)</f>
        <v>6</v>
      </c>
    </row>
    <row r="20" spans="1:21" x14ac:dyDescent="0.35">
      <c r="A20" t="s">
        <v>31</v>
      </c>
      <c r="B20">
        <v>0</v>
      </c>
      <c r="C20">
        <v>0</v>
      </c>
      <c r="D20">
        <v>0</v>
      </c>
      <c r="E20">
        <v>2</v>
      </c>
      <c r="F20">
        <v>2</v>
      </c>
      <c r="G20">
        <v>2</v>
      </c>
      <c r="H20">
        <v>1</v>
      </c>
      <c r="I20">
        <v>4</v>
      </c>
      <c r="J20" s="2">
        <f t="shared" si="12"/>
        <v>11</v>
      </c>
      <c r="L20" t="s">
        <v>31</v>
      </c>
      <c r="M20">
        <v>2</v>
      </c>
      <c r="N20">
        <v>0</v>
      </c>
      <c r="O20">
        <v>0</v>
      </c>
      <c r="P20">
        <v>2</v>
      </c>
      <c r="Q20">
        <v>2</v>
      </c>
      <c r="R20">
        <v>6</v>
      </c>
      <c r="S20">
        <v>4</v>
      </c>
      <c r="T20">
        <v>3</v>
      </c>
      <c r="U20" s="2">
        <f t="shared" si="13"/>
        <v>19</v>
      </c>
    </row>
    <row r="21" spans="1:21" x14ac:dyDescent="0.35">
      <c r="B21" s="2">
        <f>SUM(B18:B20)</f>
        <v>92</v>
      </c>
      <c r="C21" s="2">
        <f t="shared" ref="C21:I21" si="14">SUM(C18:C20)</f>
        <v>159</v>
      </c>
      <c r="D21" s="2">
        <f t="shared" si="14"/>
        <v>0</v>
      </c>
      <c r="E21" s="2">
        <f t="shared" si="14"/>
        <v>4</v>
      </c>
      <c r="F21" s="2">
        <f t="shared" si="14"/>
        <v>32</v>
      </c>
      <c r="G21" s="2">
        <f t="shared" si="14"/>
        <v>77</v>
      </c>
      <c r="H21" s="2">
        <f t="shared" si="14"/>
        <v>138</v>
      </c>
      <c r="I21" s="2">
        <f t="shared" si="14"/>
        <v>37</v>
      </c>
      <c r="J21" s="2">
        <f t="shared" si="12"/>
        <v>539</v>
      </c>
      <c r="M21" s="2">
        <f>SUM(M18:M20)</f>
        <v>50</v>
      </c>
      <c r="N21" s="2">
        <f t="shared" ref="N21:T21" si="15">SUM(N18:N20)</f>
        <v>59</v>
      </c>
      <c r="O21" s="2">
        <f t="shared" si="15"/>
        <v>0</v>
      </c>
      <c r="P21" s="2">
        <f t="shared" si="15"/>
        <v>7</v>
      </c>
      <c r="Q21" s="2">
        <f t="shared" si="15"/>
        <v>17</v>
      </c>
      <c r="R21" s="2">
        <f t="shared" si="15"/>
        <v>89</v>
      </c>
      <c r="S21" s="2">
        <f t="shared" si="15"/>
        <v>87</v>
      </c>
      <c r="T21" s="2">
        <f t="shared" si="15"/>
        <v>26</v>
      </c>
      <c r="U21" s="2">
        <f t="shared" si="13"/>
        <v>335</v>
      </c>
    </row>
    <row r="22" spans="1:21" x14ac:dyDescent="0.35">
      <c r="A22" t="s">
        <v>35</v>
      </c>
      <c r="L22" t="s">
        <v>35</v>
      </c>
    </row>
    <row r="23" spans="1:21" x14ac:dyDescent="0.35">
      <c r="B23" t="s">
        <v>6</v>
      </c>
      <c r="C23" t="s">
        <v>7</v>
      </c>
      <c r="D23" t="s">
        <v>8</v>
      </c>
      <c r="E23" t="s">
        <v>9</v>
      </c>
      <c r="F23" t="s">
        <v>10</v>
      </c>
      <c r="G23" t="s">
        <v>11</v>
      </c>
      <c r="H23" t="s">
        <v>12</v>
      </c>
      <c r="I23" t="s">
        <v>13</v>
      </c>
      <c r="M23" t="s">
        <v>6</v>
      </c>
      <c r="N23" t="s">
        <v>7</v>
      </c>
      <c r="O23" t="s">
        <v>8</v>
      </c>
      <c r="P23" t="s">
        <v>9</v>
      </c>
      <c r="Q23" t="s">
        <v>10</v>
      </c>
      <c r="R23" t="s">
        <v>11</v>
      </c>
      <c r="S23" t="s">
        <v>12</v>
      </c>
      <c r="T23" t="s">
        <v>13</v>
      </c>
    </row>
    <row r="24" spans="1:21" x14ac:dyDescent="0.35">
      <c r="A24" t="s">
        <v>28</v>
      </c>
      <c r="B24">
        <v>54</v>
      </c>
      <c r="C24">
        <v>63</v>
      </c>
      <c r="D24">
        <v>1</v>
      </c>
      <c r="E24">
        <v>0</v>
      </c>
      <c r="F24">
        <v>5</v>
      </c>
      <c r="G24">
        <v>48</v>
      </c>
      <c r="H24">
        <v>110</v>
      </c>
      <c r="I24">
        <v>26</v>
      </c>
      <c r="J24" s="2">
        <f>SUM(B24:I24)</f>
        <v>307</v>
      </c>
      <c r="L24" t="s">
        <v>28</v>
      </c>
      <c r="M24">
        <v>59</v>
      </c>
      <c r="N24">
        <v>87</v>
      </c>
      <c r="O24">
        <v>0</v>
      </c>
      <c r="P24">
        <v>0</v>
      </c>
      <c r="Q24">
        <v>18</v>
      </c>
      <c r="R24">
        <v>76</v>
      </c>
      <c r="S24">
        <v>135</v>
      </c>
      <c r="T24">
        <v>31</v>
      </c>
      <c r="U24" s="2">
        <f>SUM(M24:T24)</f>
        <v>406</v>
      </c>
    </row>
    <row r="25" spans="1:21" x14ac:dyDescent="0.35">
      <c r="A25" t="s">
        <v>30</v>
      </c>
      <c r="B25">
        <v>13</v>
      </c>
      <c r="C25">
        <v>0</v>
      </c>
      <c r="D25">
        <v>0</v>
      </c>
      <c r="E25">
        <v>0</v>
      </c>
      <c r="F25">
        <v>0</v>
      </c>
      <c r="G25">
        <v>4</v>
      </c>
      <c r="H25">
        <v>0</v>
      </c>
      <c r="I25">
        <v>0</v>
      </c>
      <c r="J25" s="2">
        <f t="shared" ref="J25:J27" si="16">SUM(B25:I25)</f>
        <v>17</v>
      </c>
      <c r="L25" t="s">
        <v>30</v>
      </c>
      <c r="M25">
        <v>0</v>
      </c>
      <c r="N25">
        <v>0</v>
      </c>
      <c r="O25">
        <v>0</v>
      </c>
      <c r="P25">
        <v>0</v>
      </c>
      <c r="Q25">
        <v>0</v>
      </c>
      <c r="R25">
        <v>6</v>
      </c>
      <c r="S25">
        <v>0</v>
      </c>
      <c r="T25">
        <v>0</v>
      </c>
      <c r="U25" s="2">
        <f t="shared" ref="U25:U27" si="17">SUM(M25:T25)</f>
        <v>6</v>
      </c>
    </row>
    <row r="26" spans="1:21" x14ac:dyDescent="0.35">
      <c r="A26" t="s">
        <v>31</v>
      </c>
      <c r="B26">
        <v>5</v>
      </c>
      <c r="C26">
        <v>1</v>
      </c>
      <c r="D26">
        <v>0</v>
      </c>
      <c r="E26">
        <v>1</v>
      </c>
      <c r="F26">
        <v>1</v>
      </c>
      <c r="G26">
        <v>0</v>
      </c>
      <c r="H26">
        <v>2</v>
      </c>
      <c r="I26">
        <v>3</v>
      </c>
      <c r="J26" s="2">
        <f t="shared" si="16"/>
        <v>13</v>
      </c>
      <c r="L26" t="s">
        <v>31</v>
      </c>
      <c r="M26">
        <v>1</v>
      </c>
      <c r="N26">
        <v>1</v>
      </c>
      <c r="O26">
        <v>0</v>
      </c>
      <c r="P26">
        <v>1</v>
      </c>
      <c r="Q26">
        <v>1</v>
      </c>
      <c r="R26">
        <v>0</v>
      </c>
      <c r="S26">
        <v>0</v>
      </c>
      <c r="T26">
        <v>0</v>
      </c>
      <c r="U26" s="2">
        <f t="shared" si="17"/>
        <v>4</v>
      </c>
    </row>
    <row r="27" spans="1:21" x14ac:dyDescent="0.35">
      <c r="B27" s="2">
        <f>SUM(B24:B26)</f>
        <v>72</v>
      </c>
      <c r="C27" s="2">
        <f t="shared" ref="C27:I27" si="18">SUM(C24:C26)</f>
        <v>64</v>
      </c>
      <c r="D27" s="2">
        <f t="shared" si="18"/>
        <v>1</v>
      </c>
      <c r="E27" s="2">
        <f t="shared" si="18"/>
        <v>1</v>
      </c>
      <c r="F27" s="2">
        <f t="shared" si="18"/>
        <v>6</v>
      </c>
      <c r="G27" s="2">
        <f t="shared" si="18"/>
        <v>52</v>
      </c>
      <c r="H27" s="2">
        <f t="shared" si="18"/>
        <v>112</v>
      </c>
      <c r="I27" s="2">
        <f t="shared" si="18"/>
        <v>29</v>
      </c>
      <c r="J27" s="2">
        <f t="shared" si="16"/>
        <v>337</v>
      </c>
      <c r="M27" s="2">
        <f>SUM(M24:M26)</f>
        <v>60</v>
      </c>
      <c r="N27" s="2">
        <f t="shared" ref="N27:T27" si="19">SUM(N24:N26)</f>
        <v>88</v>
      </c>
      <c r="O27" s="2">
        <f t="shared" si="19"/>
        <v>0</v>
      </c>
      <c r="P27" s="2">
        <f t="shared" si="19"/>
        <v>1</v>
      </c>
      <c r="Q27" s="2">
        <f t="shared" si="19"/>
        <v>19</v>
      </c>
      <c r="R27" s="2">
        <f t="shared" si="19"/>
        <v>82</v>
      </c>
      <c r="S27" s="2">
        <f t="shared" si="19"/>
        <v>135</v>
      </c>
      <c r="T27" s="2">
        <f t="shared" si="19"/>
        <v>31</v>
      </c>
      <c r="U27" s="2">
        <f t="shared" si="17"/>
        <v>416</v>
      </c>
    </row>
    <row r="28" spans="1:21" x14ac:dyDescent="0.35">
      <c r="A28" t="s">
        <v>36</v>
      </c>
      <c r="L28" t="s">
        <v>36</v>
      </c>
    </row>
    <row r="29" spans="1:21" x14ac:dyDescent="0.35">
      <c r="B29" t="s">
        <v>6</v>
      </c>
      <c r="C29" t="s">
        <v>7</v>
      </c>
      <c r="D29" t="s">
        <v>8</v>
      </c>
      <c r="E29" t="s">
        <v>9</v>
      </c>
      <c r="F29" t="s">
        <v>10</v>
      </c>
      <c r="G29" t="s">
        <v>11</v>
      </c>
      <c r="H29" t="s">
        <v>12</v>
      </c>
      <c r="I29" t="s">
        <v>13</v>
      </c>
      <c r="M29" t="s">
        <v>6</v>
      </c>
      <c r="N29" t="s">
        <v>7</v>
      </c>
      <c r="O29" t="s">
        <v>8</v>
      </c>
      <c r="P29" t="s">
        <v>9</v>
      </c>
      <c r="Q29" t="s">
        <v>10</v>
      </c>
      <c r="R29" t="s">
        <v>11</v>
      </c>
      <c r="S29" t="s">
        <v>12</v>
      </c>
      <c r="T29" t="s">
        <v>13</v>
      </c>
    </row>
    <row r="30" spans="1:21" x14ac:dyDescent="0.35">
      <c r="A30" t="s">
        <v>28</v>
      </c>
      <c r="B30">
        <v>112</v>
      </c>
      <c r="C30">
        <v>78</v>
      </c>
      <c r="D30">
        <v>0</v>
      </c>
      <c r="E30">
        <v>0</v>
      </c>
      <c r="F30">
        <v>33</v>
      </c>
      <c r="G30">
        <v>103</v>
      </c>
      <c r="H30">
        <v>147</v>
      </c>
      <c r="I30">
        <v>36</v>
      </c>
      <c r="J30" s="2">
        <f>SUM(B30:I30)</f>
        <v>509</v>
      </c>
      <c r="L30" t="s">
        <v>28</v>
      </c>
      <c r="M30">
        <v>17</v>
      </c>
      <c r="N30">
        <v>53</v>
      </c>
      <c r="O30">
        <v>1</v>
      </c>
      <c r="P30">
        <v>0</v>
      </c>
      <c r="Q30">
        <v>4</v>
      </c>
      <c r="R30">
        <v>64</v>
      </c>
      <c r="S30">
        <v>83</v>
      </c>
      <c r="T30">
        <v>15</v>
      </c>
      <c r="U30" s="2">
        <f>SUM(M30:T30)</f>
        <v>237</v>
      </c>
    </row>
    <row r="31" spans="1:21" x14ac:dyDescent="0.35">
      <c r="A31" t="s">
        <v>30</v>
      </c>
      <c r="B31">
        <v>0</v>
      </c>
      <c r="C31">
        <v>0</v>
      </c>
      <c r="D31">
        <v>0</v>
      </c>
      <c r="E31">
        <v>0</v>
      </c>
      <c r="F31">
        <v>0</v>
      </c>
      <c r="G31">
        <v>0</v>
      </c>
      <c r="H31">
        <v>0</v>
      </c>
      <c r="I31">
        <v>0</v>
      </c>
      <c r="J31" s="2">
        <f t="shared" ref="J31:J33" si="20">SUM(B31:I31)</f>
        <v>0</v>
      </c>
      <c r="L31" t="s">
        <v>30</v>
      </c>
      <c r="M31">
        <v>0</v>
      </c>
      <c r="N31">
        <v>0</v>
      </c>
      <c r="O31">
        <v>0</v>
      </c>
      <c r="P31">
        <v>0</v>
      </c>
      <c r="Q31">
        <v>2</v>
      </c>
      <c r="R31">
        <v>0</v>
      </c>
      <c r="S31">
        <v>1</v>
      </c>
      <c r="T31">
        <v>0</v>
      </c>
      <c r="U31" s="2">
        <f t="shared" ref="U31:U33" si="21">SUM(M31:T31)</f>
        <v>3</v>
      </c>
    </row>
    <row r="32" spans="1:21" x14ac:dyDescent="0.35">
      <c r="A32" t="s">
        <v>31</v>
      </c>
      <c r="B32">
        <v>3</v>
      </c>
      <c r="C32">
        <v>0</v>
      </c>
      <c r="D32">
        <v>0</v>
      </c>
      <c r="E32">
        <v>1</v>
      </c>
      <c r="F32">
        <v>8</v>
      </c>
      <c r="G32">
        <v>3</v>
      </c>
      <c r="H32">
        <v>6</v>
      </c>
      <c r="I32">
        <v>0</v>
      </c>
      <c r="J32" s="2">
        <f t="shared" si="20"/>
        <v>21</v>
      </c>
      <c r="L32" t="s">
        <v>31</v>
      </c>
      <c r="M32">
        <v>4</v>
      </c>
      <c r="N32">
        <v>0</v>
      </c>
      <c r="O32">
        <v>0</v>
      </c>
      <c r="P32">
        <v>0</v>
      </c>
      <c r="Q32">
        <v>2</v>
      </c>
      <c r="R32">
        <v>1</v>
      </c>
      <c r="S32">
        <v>4</v>
      </c>
      <c r="T32">
        <v>0</v>
      </c>
      <c r="U32" s="2">
        <f t="shared" si="21"/>
        <v>11</v>
      </c>
    </row>
    <row r="33" spans="2:21" x14ac:dyDescent="0.35">
      <c r="B33" s="2">
        <f>SUM(B30:B32)</f>
        <v>115</v>
      </c>
      <c r="C33" s="2">
        <f t="shared" ref="C33:I33" si="22">SUM(C30:C32)</f>
        <v>78</v>
      </c>
      <c r="D33" s="2">
        <f t="shared" si="22"/>
        <v>0</v>
      </c>
      <c r="E33" s="2">
        <f t="shared" si="22"/>
        <v>1</v>
      </c>
      <c r="F33" s="2">
        <f t="shared" si="22"/>
        <v>41</v>
      </c>
      <c r="G33" s="2">
        <f t="shared" si="22"/>
        <v>106</v>
      </c>
      <c r="H33" s="2">
        <f t="shared" si="22"/>
        <v>153</v>
      </c>
      <c r="I33" s="2">
        <f t="shared" si="22"/>
        <v>36</v>
      </c>
      <c r="J33" s="2">
        <f t="shared" si="20"/>
        <v>530</v>
      </c>
      <c r="M33" s="2">
        <f>SUM(M30:M32)</f>
        <v>21</v>
      </c>
      <c r="N33" s="2">
        <f t="shared" ref="N33:T33" si="23">SUM(N30:N32)</f>
        <v>53</v>
      </c>
      <c r="O33" s="2">
        <f t="shared" si="23"/>
        <v>1</v>
      </c>
      <c r="P33" s="2">
        <f t="shared" si="23"/>
        <v>0</v>
      </c>
      <c r="Q33" s="2">
        <f t="shared" si="23"/>
        <v>8</v>
      </c>
      <c r="R33" s="2">
        <f t="shared" si="23"/>
        <v>65</v>
      </c>
      <c r="S33" s="2">
        <f t="shared" si="23"/>
        <v>88</v>
      </c>
      <c r="T33" s="2">
        <f t="shared" si="23"/>
        <v>15</v>
      </c>
      <c r="U33" s="2">
        <f t="shared" si="21"/>
        <v>251</v>
      </c>
    </row>
  </sheetData>
  <mergeCells count="2">
    <mergeCell ref="A1:N1"/>
    <mergeCell ref="A2: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193B-0683-42AF-81B9-58FFD1197B0F}">
  <dimension ref="A1:AF33"/>
  <sheetViews>
    <sheetView workbookViewId="0">
      <selection activeCell="AB14" sqref="AB14"/>
    </sheetView>
  </sheetViews>
  <sheetFormatPr defaultRowHeight="14.5" x14ac:dyDescent="0.35"/>
  <cols>
    <col min="1" max="1" width="14.54296875" bestFit="1" customWidth="1"/>
    <col min="2" max="4" width="4.1796875" bestFit="1" customWidth="1"/>
    <col min="5" max="8" width="4.453125" bestFit="1" customWidth="1"/>
    <col min="9" max="9" width="5.453125" bestFit="1" customWidth="1"/>
    <col min="12" max="12" width="14.54296875" bestFit="1" customWidth="1"/>
    <col min="13" max="15" width="4.1796875" bestFit="1" customWidth="1"/>
    <col min="16" max="19" width="4.453125" bestFit="1" customWidth="1"/>
    <col min="20" max="20" width="5.453125" bestFit="1" customWidth="1"/>
    <col min="23" max="23" width="20.1796875" bestFit="1" customWidth="1"/>
    <col min="24" max="26" width="4.1796875" bestFit="1" customWidth="1"/>
    <col min="27" max="30" width="4.453125" bestFit="1" customWidth="1"/>
    <col min="31" max="31" width="5.453125" bestFit="1" customWidth="1"/>
  </cols>
  <sheetData>
    <row r="1" spans="1:32" ht="21" x14ac:dyDescent="0.5">
      <c r="A1" s="32" t="s">
        <v>24</v>
      </c>
      <c r="B1" s="32"/>
      <c r="C1" s="32"/>
      <c r="D1" s="32"/>
      <c r="E1" s="32"/>
      <c r="F1" s="32"/>
      <c r="G1" s="32"/>
      <c r="H1" s="32"/>
      <c r="I1" s="32"/>
      <c r="J1" s="32"/>
      <c r="K1" s="32"/>
      <c r="L1" s="32"/>
      <c r="M1" s="32"/>
      <c r="N1" s="32"/>
    </row>
    <row r="2" spans="1:32" ht="18.5" x14ac:dyDescent="0.45">
      <c r="A2" s="20" t="s">
        <v>41</v>
      </c>
      <c r="B2" s="20"/>
      <c r="C2" s="20"/>
    </row>
    <row r="4" spans="1:32" x14ac:dyDescent="0.35">
      <c r="A4" s="1" t="s">
        <v>4</v>
      </c>
      <c r="L4" s="1" t="s">
        <v>5</v>
      </c>
      <c r="W4" s="1" t="s">
        <v>26</v>
      </c>
      <c r="X4" t="s">
        <v>42</v>
      </c>
    </row>
    <row r="5" spans="1:32" x14ac:dyDescent="0.35">
      <c r="B5" t="s">
        <v>6</v>
      </c>
      <c r="C5" t="s">
        <v>7</v>
      </c>
      <c r="D5" t="s">
        <v>8</v>
      </c>
      <c r="E5" t="s">
        <v>9</v>
      </c>
      <c r="F5" t="s">
        <v>10</v>
      </c>
      <c r="G5" t="s">
        <v>11</v>
      </c>
      <c r="H5" t="s">
        <v>12</v>
      </c>
      <c r="I5" t="s">
        <v>13</v>
      </c>
      <c r="M5" t="s">
        <v>6</v>
      </c>
      <c r="N5" t="s">
        <v>7</v>
      </c>
      <c r="O5" t="s">
        <v>8</v>
      </c>
      <c r="P5" t="s">
        <v>9</v>
      </c>
      <c r="Q5" t="s">
        <v>10</v>
      </c>
      <c r="R5" t="s">
        <v>11</v>
      </c>
      <c r="S5" t="s">
        <v>12</v>
      </c>
      <c r="T5" t="s">
        <v>13</v>
      </c>
      <c r="W5" t="s">
        <v>27</v>
      </c>
    </row>
    <row r="6" spans="1:32" x14ac:dyDescent="0.35">
      <c r="A6" t="s">
        <v>28</v>
      </c>
      <c r="B6">
        <f>B12+B18+B24+B30</f>
        <v>112</v>
      </c>
      <c r="C6">
        <f t="shared" ref="C6:I8" si="0">C12+C18+C24+C30</f>
        <v>176</v>
      </c>
      <c r="D6">
        <f t="shared" si="0"/>
        <v>3</v>
      </c>
      <c r="E6">
        <f t="shared" si="0"/>
        <v>7</v>
      </c>
      <c r="F6">
        <f t="shared" si="0"/>
        <v>48</v>
      </c>
      <c r="G6">
        <f t="shared" si="0"/>
        <v>304</v>
      </c>
      <c r="H6">
        <f t="shared" si="0"/>
        <v>381</v>
      </c>
      <c r="I6">
        <f t="shared" si="0"/>
        <v>54</v>
      </c>
      <c r="J6" s="2">
        <f>SUM(B6:I6)</f>
        <v>1085</v>
      </c>
      <c r="L6" t="s">
        <v>28</v>
      </c>
      <c r="M6">
        <f>M12+M18+M24+M30</f>
        <v>126</v>
      </c>
      <c r="N6">
        <f t="shared" ref="N6:T8" si="1">N12+N18+N24+N30</f>
        <v>253</v>
      </c>
      <c r="O6">
        <f t="shared" si="1"/>
        <v>2</v>
      </c>
      <c r="P6">
        <f t="shared" si="1"/>
        <v>5</v>
      </c>
      <c r="Q6">
        <f t="shared" si="1"/>
        <v>50</v>
      </c>
      <c r="R6">
        <f t="shared" si="1"/>
        <v>249</v>
      </c>
      <c r="S6">
        <f t="shared" si="1"/>
        <v>324</v>
      </c>
      <c r="T6">
        <f t="shared" si="1"/>
        <v>71</v>
      </c>
      <c r="U6" s="2">
        <f>SUM(M6:T6)</f>
        <v>1080</v>
      </c>
      <c r="X6" t="s">
        <v>6</v>
      </c>
      <c r="Y6" t="s">
        <v>7</v>
      </c>
      <c r="Z6" t="s">
        <v>8</v>
      </c>
      <c r="AA6" t="s">
        <v>9</v>
      </c>
      <c r="AB6" t="s">
        <v>10</v>
      </c>
      <c r="AC6" t="s">
        <v>11</v>
      </c>
      <c r="AD6" t="s">
        <v>12</v>
      </c>
      <c r="AE6" t="s">
        <v>13</v>
      </c>
    </row>
    <row r="7" spans="1:32" x14ac:dyDescent="0.35">
      <c r="A7" t="s">
        <v>30</v>
      </c>
      <c r="B7">
        <f>B13+B19+B25+B31</f>
        <v>0</v>
      </c>
      <c r="C7">
        <f t="shared" si="0"/>
        <v>13</v>
      </c>
      <c r="D7">
        <f t="shared" si="0"/>
        <v>0</v>
      </c>
      <c r="E7">
        <f t="shared" si="0"/>
        <v>1</v>
      </c>
      <c r="F7">
        <f t="shared" si="0"/>
        <v>15</v>
      </c>
      <c r="G7">
        <f t="shared" si="0"/>
        <v>9</v>
      </c>
      <c r="H7">
        <f t="shared" si="0"/>
        <v>1</v>
      </c>
      <c r="I7">
        <f t="shared" si="0"/>
        <v>0</v>
      </c>
      <c r="J7" s="2">
        <f t="shared" ref="J7:J9" si="2">SUM(B7:I7)</f>
        <v>39</v>
      </c>
      <c r="L7" t="s">
        <v>30</v>
      </c>
      <c r="M7">
        <f>M13+M19+M25+M31</f>
        <v>6</v>
      </c>
      <c r="N7">
        <f t="shared" si="1"/>
        <v>11</v>
      </c>
      <c r="O7">
        <f t="shared" si="1"/>
        <v>0</v>
      </c>
      <c r="P7">
        <f t="shared" si="1"/>
        <v>1</v>
      </c>
      <c r="Q7">
        <f t="shared" si="1"/>
        <v>23</v>
      </c>
      <c r="R7">
        <f t="shared" si="1"/>
        <v>18</v>
      </c>
      <c r="S7">
        <f t="shared" si="1"/>
        <v>6</v>
      </c>
      <c r="T7">
        <f t="shared" si="1"/>
        <v>0</v>
      </c>
      <c r="U7" s="2">
        <f t="shared" ref="U7:U9" si="3">SUM(M7:T7)</f>
        <v>65</v>
      </c>
      <c r="W7" t="s">
        <v>28</v>
      </c>
      <c r="X7">
        <f>X13+X19+X25+X31</f>
        <v>0</v>
      </c>
      <c r="Y7">
        <f t="shared" ref="Y7:AE9" si="4">Y13+Y19+Y25+Y31</f>
        <v>0</v>
      </c>
      <c r="Z7">
        <f t="shared" si="4"/>
        <v>0</v>
      </c>
      <c r="AA7">
        <f t="shared" si="4"/>
        <v>0</v>
      </c>
      <c r="AB7">
        <f t="shared" si="4"/>
        <v>0</v>
      </c>
      <c r="AC7">
        <f t="shared" si="4"/>
        <v>0</v>
      </c>
      <c r="AD7">
        <f t="shared" si="4"/>
        <v>0</v>
      </c>
      <c r="AE7">
        <f t="shared" si="4"/>
        <v>0</v>
      </c>
      <c r="AF7" s="2">
        <f>SUM(X7:AE7)</f>
        <v>0</v>
      </c>
    </row>
    <row r="8" spans="1:32" x14ac:dyDescent="0.35">
      <c r="A8" t="s">
        <v>31</v>
      </c>
      <c r="B8">
        <f>B14+B20+B26+B32</f>
        <v>1</v>
      </c>
      <c r="C8">
        <f t="shared" si="0"/>
        <v>0</v>
      </c>
      <c r="D8">
        <f t="shared" si="0"/>
        <v>0</v>
      </c>
      <c r="E8">
        <f t="shared" si="0"/>
        <v>3</v>
      </c>
      <c r="F8">
        <f t="shared" si="0"/>
        <v>5</v>
      </c>
      <c r="G8">
        <f t="shared" si="0"/>
        <v>6</v>
      </c>
      <c r="H8">
        <f t="shared" si="0"/>
        <v>6</v>
      </c>
      <c r="I8">
        <f t="shared" si="0"/>
        <v>3</v>
      </c>
      <c r="J8" s="2">
        <f t="shared" si="2"/>
        <v>24</v>
      </c>
      <c r="L8" t="s">
        <v>31</v>
      </c>
      <c r="M8">
        <f>M14+M20+M26+M32</f>
        <v>1</v>
      </c>
      <c r="N8">
        <f t="shared" si="1"/>
        <v>0</v>
      </c>
      <c r="O8">
        <f t="shared" si="1"/>
        <v>0</v>
      </c>
      <c r="P8">
        <f t="shared" si="1"/>
        <v>2</v>
      </c>
      <c r="Q8">
        <f t="shared" si="1"/>
        <v>5</v>
      </c>
      <c r="R8">
        <f t="shared" si="1"/>
        <v>2</v>
      </c>
      <c r="S8">
        <f t="shared" si="1"/>
        <v>7</v>
      </c>
      <c r="T8">
        <f t="shared" si="1"/>
        <v>2</v>
      </c>
      <c r="U8" s="2">
        <f t="shared" si="3"/>
        <v>19</v>
      </c>
      <c r="W8" t="s">
        <v>30</v>
      </c>
      <c r="X8">
        <f>X14+X20+X26+X32</f>
        <v>0</v>
      </c>
      <c r="Y8">
        <f t="shared" si="4"/>
        <v>0</v>
      </c>
      <c r="Z8">
        <f t="shared" si="4"/>
        <v>0</v>
      </c>
      <c r="AA8">
        <f t="shared" si="4"/>
        <v>0</v>
      </c>
      <c r="AB8">
        <f t="shared" si="4"/>
        <v>0</v>
      </c>
      <c r="AC8">
        <f t="shared" si="4"/>
        <v>0</v>
      </c>
      <c r="AD8">
        <f t="shared" si="4"/>
        <v>0</v>
      </c>
      <c r="AE8">
        <f t="shared" si="4"/>
        <v>0</v>
      </c>
      <c r="AF8" s="2">
        <f t="shared" ref="AF8:AF10" si="5">SUM(X8:AE8)</f>
        <v>0</v>
      </c>
    </row>
    <row r="9" spans="1:32" x14ac:dyDescent="0.35">
      <c r="B9" s="2">
        <f>SUM(B6:B8)</f>
        <v>113</v>
      </c>
      <c r="C9" s="2">
        <f t="shared" ref="C9:I9" si="6">SUM(C6:C8)</f>
        <v>189</v>
      </c>
      <c r="D9" s="2">
        <f t="shared" si="6"/>
        <v>3</v>
      </c>
      <c r="E9" s="2">
        <f t="shared" si="6"/>
        <v>11</v>
      </c>
      <c r="F9" s="2">
        <f t="shared" si="6"/>
        <v>68</v>
      </c>
      <c r="G9" s="2">
        <f t="shared" si="6"/>
        <v>319</v>
      </c>
      <c r="H9" s="2">
        <f t="shared" si="6"/>
        <v>388</v>
      </c>
      <c r="I9" s="3">
        <f t="shared" si="6"/>
        <v>57</v>
      </c>
      <c r="J9" s="4">
        <f t="shared" si="2"/>
        <v>1148</v>
      </c>
      <c r="K9" s="1"/>
      <c r="M9" s="2">
        <f>SUM(M6:M8)</f>
        <v>133</v>
      </c>
      <c r="N9" s="2">
        <f t="shared" ref="N9:T9" si="7">SUM(N6:N8)</f>
        <v>264</v>
      </c>
      <c r="O9" s="2">
        <f t="shared" si="7"/>
        <v>2</v>
      </c>
      <c r="P9" s="2">
        <f t="shared" si="7"/>
        <v>8</v>
      </c>
      <c r="Q9" s="2">
        <f t="shared" si="7"/>
        <v>78</v>
      </c>
      <c r="R9" s="2">
        <f t="shared" si="7"/>
        <v>269</v>
      </c>
      <c r="S9" s="2">
        <f t="shared" si="7"/>
        <v>337</v>
      </c>
      <c r="T9" s="2">
        <f t="shared" si="7"/>
        <v>73</v>
      </c>
      <c r="U9" s="4">
        <f t="shared" si="3"/>
        <v>1164</v>
      </c>
      <c r="W9" t="s">
        <v>31</v>
      </c>
      <c r="X9">
        <f>X15+X21+X27+X33</f>
        <v>0</v>
      </c>
      <c r="Y9">
        <f t="shared" si="4"/>
        <v>0</v>
      </c>
      <c r="Z9">
        <f t="shared" si="4"/>
        <v>0</v>
      </c>
      <c r="AA9">
        <f t="shared" si="4"/>
        <v>0</v>
      </c>
      <c r="AB9">
        <f t="shared" si="4"/>
        <v>0</v>
      </c>
      <c r="AC9">
        <f t="shared" si="4"/>
        <v>0</v>
      </c>
      <c r="AD9">
        <f t="shared" si="4"/>
        <v>0</v>
      </c>
      <c r="AE9">
        <f t="shared" si="4"/>
        <v>0</v>
      </c>
      <c r="AF9" s="2">
        <f t="shared" si="5"/>
        <v>0</v>
      </c>
    </row>
    <row r="10" spans="1:32" x14ac:dyDescent="0.35">
      <c r="A10" t="s">
        <v>33</v>
      </c>
      <c r="L10" t="s">
        <v>33</v>
      </c>
      <c r="X10" s="2">
        <f>SUM(X7:X9)</f>
        <v>0</v>
      </c>
      <c r="Y10" s="2">
        <f t="shared" ref="Y10:AE10" si="8">SUM(Y7:Y9)</f>
        <v>0</v>
      </c>
      <c r="Z10" s="2">
        <f t="shared" si="8"/>
        <v>0</v>
      </c>
      <c r="AA10" s="2">
        <f t="shared" si="8"/>
        <v>0</v>
      </c>
      <c r="AB10" s="2">
        <f t="shared" si="8"/>
        <v>0</v>
      </c>
      <c r="AC10" s="2">
        <f t="shared" si="8"/>
        <v>0</v>
      </c>
      <c r="AD10" s="2">
        <f t="shared" si="8"/>
        <v>0</v>
      </c>
      <c r="AE10" s="2">
        <f t="shared" si="8"/>
        <v>0</v>
      </c>
      <c r="AF10" s="2">
        <f t="shared" si="5"/>
        <v>0</v>
      </c>
    </row>
    <row r="11" spans="1:32" x14ac:dyDescent="0.35">
      <c r="B11" t="s">
        <v>6</v>
      </c>
      <c r="C11" t="s">
        <v>7</v>
      </c>
      <c r="D11" t="s">
        <v>8</v>
      </c>
      <c r="E11" t="s">
        <v>9</v>
      </c>
      <c r="F11" t="s">
        <v>10</v>
      </c>
      <c r="G11" t="s">
        <v>11</v>
      </c>
      <c r="H11" t="s">
        <v>12</v>
      </c>
      <c r="I11" t="s">
        <v>13</v>
      </c>
      <c r="M11" t="s">
        <v>6</v>
      </c>
      <c r="N11" t="s">
        <v>7</v>
      </c>
      <c r="O11" t="s">
        <v>8</v>
      </c>
      <c r="P11" t="s">
        <v>9</v>
      </c>
      <c r="Q11" t="s">
        <v>10</v>
      </c>
      <c r="R11" t="s">
        <v>11</v>
      </c>
      <c r="S11" t="s">
        <v>12</v>
      </c>
      <c r="T11" t="s">
        <v>13</v>
      </c>
    </row>
    <row r="12" spans="1:32" x14ac:dyDescent="0.35">
      <c r="A12" t="s">
        <v>28</v>
      </c>
      <c r="B12">
        <v>39</v>
      </c>
      <c r="C12">
        <v>48</v>
      </c>
      <c r="D12">
        <v>1</v>
      </c>
      <c r="E12">
        <v>0</v>
      </c>
      <c r="F12">
        <v>19</v>
      </c>
      <c r="G12">
        <v>119</v>
      </c>
      <c r="H12">
        <v>127</v>
      </c>
      <c r="I12">
        <v>22</v>
      </c>
      <c r="J12" s="2">
        <f>SUM(B12:I12)</f>
        <v>375</v>
      </c>
      <c r="L12" t="s">
        <v>28</v>
      </c>
      <c r="M12">
        <v>38</v>
      </c>
      <c r="N12">
        <v>60</v>
      </c>
      <c r="O12">
        <v>0</v>
      </c>
      <c r="P12">
        <v>1</v>
      </c>
      <c r="Q12">
        <v>12</v>
      </c>
      <c r="R12">
        <v>57</v>
      </c>
      <c r="S12">
        <v>60</v>
      </c>
      <c r="T12">
        <v>21</v>
      </c>
      <c r="U12" s="2">
        <f>SUM(M12:T12)</f>
        <v>249</v>
      </c>
    </row>
    <row r="13" spans="1:32" x14ac:dyDescent="0.35">
      <c r="A13" t="s">
        <v>30</v>
      </c>
      <c r="B13">
        <v>0</v>
      </c>
      <c r="C13">
        <v>0</v>
      </c>
      <c r="D13">
        <v>0</v>
      </c>
      <c r="E13">
        <v>0</v>
      </c>
      <c r="F13">
        <v>13</v>
      </c>
      <c r="G13">
        <v>6</v>
      </c>
      <c r="H13">
        <v>1</v>
      </c>
      <c r="I13">
        <v>0</v>
      </c>
      <c r="J13" s="2">
        <f t="shared" ref="J13:J15" si="9">SUM(B13:I13)</f>
        <v>20</v>
      </c>
      <c r="L13" t="s">
        <v>30</v>
      </c>
      <c r="M13">
        <v>0</v>
      </c>
      <c r="N13">
        <v>0</v>
      </c>
      <c r="O13">
        <v>0</v>
      </c>
      <c r="P13">
        <v>0</v>
      </c>
      <c r="Q13">
        <v>0</v>
      </c>
      <c r="R13">
        <v>0</v>
      </c>
      <c r="S13">
        <v>1</v>
      </c>
      <c r="T13">
        <v>0</v>
      </c>
      <c r="U13" s="2">
        <f t="shared" ref="U13:U15" si="10">SUM(M13:T13)</f>
        <v>1</v>
      </c>
    </row>
    <row r="14" spans="1:32" x14ac:dyDescent="0.35">
      <c r="A14" t="s">
        <v>31</v>
      </c>
      <c r="B14">
        <v>1</v>
      </c>
      <c r="C14">
        <v>0</v>
      </c>
      <c r="D14">
        <v>0</v>
      </c>
      <c r="E14">
        <v>0</v>
      </c>
      <c r="F14">
        <v>1</v>
      </c>
      <c r="G14">
        <v>1</v>
      </c>
      <c r="H14">
        <v>0</v>
      </c>
      <c r="I14">
        <v>2</v>
      </c>
      <c r="J14" s="2">
        <f t="shared" si="9"/>
        <v>5</v>
      </c>
      <c r="L14" t="s">
        <v>31</v>
      </c>
      <c r="M14">
        <v>0</v>
      </c>
      <c r="N14">
        <v>0</v>
      </c>
      <c r="O14">
        <v>0</v>
      </c>
      <c r="P14">
        <v>0</v>
      </c>
      <c r="Q14">
        <v>1</v>
      </c>
      <c r="R14">
        <v>0</v>
      </c>
      <c r="S14">
        <v>1</v>
      </c>
      <c r="T14">
        <v>0</v>
      </c>
      <c r="U14" s="2">
        <f t="shared" si="10"/>
        <v>2</v>
      </c>
    </row>
    <row r="15" spans="1:32" x14ac:dyDescent="0.35">
      <c r="B15" s="2">
        <f>SUM(B12:B14)</f>
        <v>40</v>
      </c>
      <c r="C15" s="2">
        <f t="shared" ref="C15:I15" si="11">SUM(C12:C14)</f>
        <v>48</v>
      </c>
      <c r="D15" s="2">
        <f t="shared" si="11"/>
        <v>1</v>
      </c>
      <c r="E15" s="2">
        <f t="shared" si="11"/>
        <v>0</v>
      </c>
      <c r="F15" s="2">
        <f t="shared" si="11"/>
        <v>33</v>
      </c>
      <c r="G15" s="2">
        <f t="shared" si="11"/>
        <v>126</v>
      </c>
      <c r="H15" s="2">
        <f t="shared" si="11"/>
        <v>128</v>
      </c>
      <c r="I15" s="2">
        <f t="shared" si="11"/>
        <v>24</v>
      </c>
      <c r="J15" s="2">
        <f t="shared" si="9"/>
        <v>400</v>
      </c>
      <c r="M15" s="2">
        <f>SUM(M12:M14)</f>
        <v>38</v>
      </c>
      <c r="N15" s="2">
        <f t="shared" ref="N15:T15" si="12">SUM(N12:N14)</f>
        <v>60</v>
      </c>
      <c r="O15" s="2">
        <f t="shared" si="12"/>
        <v>0</v>
      </c>
      <c r="P15" s="2">
        <f t="shared" si="12"/>
        <v>1</v>
      </c>
      <c r="Q15" s="2">
        <f t="shared" si="12"/>
        <v>13</v>
      </c>
      <c r="R15" s="2">
        <f t="shared" si="12"/>
        <v>57</v>
      </c>
      <c r="S15" s="2">
        <f t="shared" si="12"/>
        <v>62</v>
      </c>
      <c r="T15" s="2">
        <f t="shared" si="12"/>
        <v>21</v>
      </c>
      <c r="U15" s="2">
        <f t="shared" si="10"/>
        <v>252</v>
      </c>
    </row>
    <row r="16" spans="1:32" x14ac:dyDescent="0.35">
      <c r="A16" t="s">
        <v>34</v>
      </c>
      <c r="L16" t="s">
        <v>34</v>
      </c>
    </row>
    <row r="17" spans="1:21" x14ac:dyDescent="0.35">
      <c r="B17" t="s">
        <v>6</v>
      </c>
      <c r="C17" t="s">
        <v>7</v>
      </c>
      <c r="D17" t="s">
        <v>8</v>
      </c>
      <c r="E17" t="s">
        <v>9</v>
      </c>
      <c r="F17" t="s">
        <v>10</v>
      </c>
      <c r="G17" t="s">
        <v>11</v>
      </c>
      <c r="H17" t="s">
        <v>12</v>
      </c>
      <c r="I17" t="s">
        <v>13</v>
      </c>
      <c r="M17" t="s">
        <v>6</v>
      </c>
      <c r="N17" t="s">
        <v>7</v>
      </c>
      <c r="O17" t="s">
        <v>8</v>
      </c>
      <c r="P17" t="s">
        <v>9</v>
      </c>
      <c r="Q17" t="s">
        <v>10</v>
      </c>
      <c r="R17" t="s">
        <v>11</v>
      </c>
      <c r="S17" t="s">
        <v>12</v>
      </c>
      <c r="T17" t="s">
        <v>13</v>
      </c>
    </row>
    <row r="18" spans="1:21" x14ac:dyDescent="0.35">
      <c r="A18" t="s">
        <v>28</v>
      </c>
      <c r="B18">
        <v>27</v>
      </c>
      <c r="C18">
        <v>56</v>
      </c>
      <c r="D18">
        <v>2</v>
      </c>
      <c r="E18">
        <v>0</v>
      </c>
      <c r="F18">
        <v>15</v>
      </c>
      <c r="G18">
        <v>78</v>
      </c>
      <c r="H18">
        <v>140</v>
      </c>
      <c r="I18">
        <v>13</v>
      </c>
      <c r="J18" s="2">
        <f>SUM(B18:I18)</f>
        <v>331</v>
      </c>
      <c r="L18" t="s">
        <v>28</v>
      </c>
      <c r="M18">
        <v>23</v>
      </c>
      <c r="N18">
        <v>68</v>
      </c>
      <c r="O18">
        <v>1</v>
      </c>
      <c r="P18">
        <v>4</v>
      </c>
      <c r="Q18">
        <v>13</v>
      </c>
      <c r="R18">
        <v>61</v>
      </c>
      <c r="S18">
        <v>94</v>
      </c>
      <c r="T18">
        <v>19</v>
      </c>
      <c r="U18" s="2">
        <f>SUM(M18:T18)</f>
        <v>283</v>
      </c>
    </row>
    <row r="19" spans="1:21" x14ac:dyDescent="0.35">
      <c r="A19" t="s">
        <v>30</v>
      </c>
      <c r="B19">
        <v>0</v>
      </c>
      <c r="C19">
        <v>12</v>
      </c>
      <c r="D19">
        <v>0</v>
      </c>
      <c r="E19">
        <v>0</v>
      </c>
      <c r="F19">
        <v>2</v>
      </c>
      <c r="G19">
        <v>0</v>
      </c>
      <c r="H19">
        <v>0</v>
      </c>
      <c r="I19">
        <v>0</v>
      </c>
      <c r="J19" s="2">
        <f t="shared" ref="J19:J20" si="13">SUM(B19:I19)</f>
        <v>14</v>
      </c>
      <c r="L19" t="s">
        <v>30</v>
      </c>
      <c r="M19">
        <v>0</v>
      </c>
      <c r="N19">
        <v>6</v>
      </c>
      <c r="O19">
        <v>0</v>
      </c>
      <c r="P19">
        <v>0</v>
      </c>
      <c r="Q19">
        <v>10</v>
      </c>
      <c r="R19">
        <v>7</v>
      </c>
      <c r="S19">
        <v>2</v>
      </c>
      <c r="T19">
        <v>0</v>
      </c>
      <c r="U19" s="2">
        <f t="shared" ref="U19:U21" si="14">SUM(M19:T19)</f>
        <v>25</v>
      </c>
    </row>
    <row r="20" spans="1:21" x14ac:dyDescent="0.35">
      <c r="A20" t="s">
        <v>31</v>
      </c>
      <c r="B20">
        <v>0</v>
      </c>
      <c r="C20">
        <v>0</v>
      </c>
      <c r="D20">
        <v>0</v>
      </c>
      <c r="E20">
        <v>0</v>
      </c>
      <c r="F20">
        <v>0</v>
      </c>
      <c r="G20">
        <v>2</v>
      </c>
      <c r="H20">
        <v>2</v>
      </c>
      <c r="I20">
        <v>0</v>
      </c>
      <c r="J20" s="2">
        <f t="shared" si="13"/>
        <v>4</v>
      </c>
      <c r="L20" t="s">
        <v>31</v>
      </c>
      <c r="M20">
        <v>1</v>
      </c>
      <c r="N20">
        <v>0</v>
      </c>
      <c r="O20">
        <v>0</v>
      </c>
      <c r="P20">
        <v>0</v>
      </c>
      <c r="Q20">
        <v>1</v>
      </c>
      <c r="R20">
        <v>1</v>
      </c>
      <c r="S20">
        <v>1</v>
      </c>
      <c r="T20">
        <v>0</v>
      </c>
      <c r="U20" s="2">
        <f t="shared" si="14"/>
        <v>4</v>
      </c>
    </row>
    <row r="21" spans="1:21" x14ac:dyDescent="0.35">
      <c r="B21" s="2">
        <f>SUM(B18:B20)</f>
        <v>27</v>
      </c>
      <c r="C21" s="2">
        <f t="shared" ref="C21:I21" si="15">SUM(C18:C20)</f>
        <v>68</v>
      </c>
      <c r="D21" s="2">
        <f t="shared" si="15"/>
        <v>2</v>
      </c>
      <c r="E21" s="2">
        <f t="shared" si="15"/>
        <v>0</v>
      </c>
      <c r="F21" s="2">
        <f t="shared" si="15"/>
        <v>17</v>
      </c>
      <c r="G21" s="2">
        <f t="shared" si="15"/>
        <v>80</v>
      </c>
      <c r="H21" s="2">
        <f t="shared" si="15"/>
        <v>142</v>
      </c>
      <c r="I21" s="2">
        <f t="shared" si="15"/>
        <v>13</v>
      </c>
      <c r="J21" s="2">
        <f>SUM(B21:I21)</f>
        <v>349</v>
      </c>
      <c r="M21" s="2">
        <f>SUM(M18:M20)</f>
        <v>24</v>
      </c>
      <c r="N21" s="2">
        <f t="shared" ref="N21:T21" si="16">SUM(N18:N20)</f>
        <v>74</v>
      </c>
      <c r="O21" s="2">
        <f t="shared" si="16"/>
        <v>1</v>
      </c>
      <c r="P21" s="2">
        <f t="shared" si="16"/>
        <v>4</v>
      </c>
      <c r="Q21" s="2">
        <f t="shared" si="16"/>
        <v>24</v>
      </c>
      <c r="R21" s="2">
        <f t="shared" si="16"/>
        <v>69</v>
      </c>
      <c r="S21" s="2">
        <f t="shared" si="16"/>
        <v>97</v>
      </c>
      <c r="T21" s="2">
        <f t="shared" si="16"/>
        <v>19</v>
      </c>
      <c r="U21" s="2">
        <f t="shared" si="14"/>
        <v>312</v>
      </c>
    </row>
    <row r="22" spans="1:21" x14ac:dyDescent="0.35">
      <c r="A22" t="s">
        <v>35</v>
      </c>
      <c r="L22" t="s">
        <v>35</v>
      </c>
    </row>
    <row r="23" spans="1:21" x14ac:dyDescent="0.35">
      <c r="B23" t="s">
        <v>6</v>
      </c>
      <c r="C23" t="s">
        <v>7</v>
      </c>
      <c r="D23" t="s">
        <v>8</v>
      </c>
      <c r="E23" t="s">
        <v>9</v>
      </c>
      <c r="F23" t="s">
        <v>10</v>
      </c>
      <c r="G23" t="s">
        <v>11</v>
      </c>
      <c r="H23" t="s">
        <v>12</v>
      </c>
      <c r="I23" t="s">
        <v>13</v>
      </c>
      <c r="M23" t="s">
        <v>6</v>
      </c>
      <c r="N23" t="s">
        <v>7</v>
      </c>
      <c r="O23" t="s">
        <v>8</v>
      </c>
      <c r="P23" t="s">
        <v>9</v>
      </c>
      <c r="Q23" t="s">
        <v>10</v>
      </c>
      <c r="R23" t="s">
        <v>11</v>
      </c>
      <c r="S23" t="s">
        <v>12</v>
      </c>
      <c r="T23" t="s">
        <v>13</v>
      </c>
    </row>
    <row r="24" spans="1:21" x14ac:dyDescent="0.35">
      <c r="A24" t="s">
        <v>28</v>
      </c>
      <c r="B24">
        <v>0</v>
      </c>
      <c r="C24">
        <v>20</v>
      </c>
      <c r="D24">
        <v>0</v>
      </c>
      <c r="E24">
        <v>4</v>
      </c>
      <c r="F24">
        <v>9</v>
      </c>
      <c r="G24">
        <v>18</v>
      </c>
      <c r="H24">
        <v>22</v>
      </c>
      <c r="I24">
        <v>8</v>
      </c>
      <c r="J24" s="2">
        <f>SUM(B24:I24)</f>
        <v>81</v>
      </c>
      <c r="L24" t="s">
        <v>28</v>
      </c>
      <c r="M24">
        <v>24</v>
      </c>
      <c r="N24">
        <v>88</v>
      </c>
      <c r="O24">
        <v>1</v>
      </c>
      <c r="P24">
        <v>0</v>
      </c>
      <c r="Q24">
        <v>10</v>
      </c>
      <c r="R24">
        <v>72</v>
      </c>
      <c r="S24">
        <v>76</v>
      </c>
      <c r="T24">
        <v>8</v>
      </c>
      <c r="U24" s="2">
        <f>SUM(M24:T24)</f>
        <v>279</v>
      </c>
    </row>
    <row r="25" spans="1:21" x14ac:dyDescent="0.35">
      <c r="A25" t="s">
        <v>30</v>
      </c>
      <c r="B25">
        <v>0</v>
      </c>
      <c r="C25">
        <v>1</v>
      </c>
      <c r="D25">
        <v>0</v>
      </c>
      <c r="E25">
        <v>0</v>
      </c>
      <c r="F25">
        <v>0</v>
      </c>
      <c r="G25">
        <v>0</v>
      </c>
      <c r="H25">
        <v>0</v>
      </c>
      <c r="I25">
        <v>0</v>
      </c>
      <c r="J25" s="2">
        <f t="shared" ref="J25:J27" si="17">SUM(B25:I25)</f>
        <v>1</v>
      </c>
      <c r="L25" t="s">
        <v>30</v>
      </c>
      <c r="M25">
        <v>6</v>
      </c>
      <c r="N25">
        <v>5</v>
      </c>
      <c r="O25">
        <v>0</v>
      </c>
      <c r="P25">
        <v>0</v>
      </c>
      <c r="Q25">
        <v>2</v>
      </c>
      <c r="R25">
        <v>2</v>
      </c>
      <c r="S25">
        <v>3</v>
      </c>
      <c r="T25">
        <v>0</v>
      </c>
      <c r="U25" s="2">
        <f t="shared" ref="U25:U27" si="18">SUM(M25:T25)</f>
        <v>18</v>
      </c>
    </row>
    <row r="26" spans="1:21" x14ac:dyDescent="0.35">
      <c r="A26" t="s">
        <v>31</v>
      </c>
      <c r="B26">
        <v>0</v>
      </c>
      <c r="C26">
        <v>0</v>
      </c>
      <c r="D26">
        <v>0</v>
      </c>
      <c r="E26">
        <v>0</v>
      </c>
      <c r="F26">
        <v>1</v>
      </c>
      <c r="G26">
        <v>0</v>
      </c>
      <c r="H26">
        <v>1</v>
      </c>
      <c r="I26">
        <v>0</v>
      </c>
      <c r="J26" s="2">
        <f t="shared" si="17"/>
        <v>2</v>
      </c>
      <c r="L26" t="s">
        <v>31</v>
      </c>
      <c r="M26">
        <v>0</v>
      </c>
      <c r="N26">
        <v>0</v>
      </c>
      <c r="O26">
        <v>0</v>
      </c>
      <c r="P26">
        <v>0</v>
      </c>
      <c r="Q26">
        <v>0</v>
      </c>
      <c r="R26">
        <v>0</v>
      </c>
      <c r="S26">
        <v>2</v>
      </c>
      <c r="T26">
        <v>0</v>
      </c>
      <c r="U26" s="2">
        <f t="shared" si="18"/>
        <v>2</v>
      </c>
    </row>
    <row r="27" spans="1:21" x14ac:dyDescent="0.35">
      <c r="B27" s="2">
        <f>SUM(B24:B26)</f>
        <v>0</v>
      </c>
      <c r="C27" s="2">
        <f t="shared" ref="C27:I27" si="19">SUM(C24:C26)</f>
        <v>21</v>
      </c>
      <c r="D27" s="2">
        <f t="shared" si="19"/>
        <v>0</v>
      </c>
      <c r="E27" s="2">
        <f t="shared" si="19"/>
        <v>4</v>
      </c>
      <c r="F27" s="2">
        <f t="shared" si="19"/>
        <v>10</v>
      </c>
      <c r="G27" s="2">
        <f t="shared" si="19"/>
        <v>18</v>
      </c>
      <c r="H27" s="2">
        <f t="shared" si="19"/>
        <v>23</v>
      </c>
      <c r="I27" s="2">
        <f t="shared" si="19"/>
        <v>8</v>
      </c>
      <c r="J27" s="2">
        <f t="shared" si="17"/>
        <v>84</v>
      </c>
      <c r="M27" s="2">
        <f>SUM(M24:M26)</f>
        <v>30</v>
      </c>
      <c r="N27" s="2">
        <f t="shared" ref="N27:T27" si="20">SUM(N24:N26)</f>
        <v>93</v>
      </c>
      <c r="O27" s="2">
        <f t="shared" si="20"/>
        <v>1</v>
      </c>
      <c r="P27" s="2">
        <f t="shared" si="20"/>
        <v>0</v>
      </c>
      <c r="Q27" s="2">
        <f t="shared" si="20"/>
        <v>12</v>
      </c>
      <c r="R27" s="2">
        <f t="shared" si="20"/>
        <v>74</v>
      </c>
      <c r="S27" s="2">
        <f t="shared" si="20"/>
        <v>81</v>
      </c>
      <c r="T27" s="3">
        <f t="shared" si="20"/>
        <v>8</v>
      </c>
      <c r="U27" s="2">
        <f t="shared" si="18"/>
        <v>299</v>
      </c>
    </row>
    <row r="28" spans="1:21" x14ac:dyDescent="0.35">
      <c r="A28" t="s">
        <v>36</v>
      </c>
      <c r="L28" t="s">
        <v>36</v>
      </c>
    </row>
    <row r="29" spans="1:21" x14ac:dyDescent="0.35">
      <c r="B29" t="s">
        <v>6</v>
      </c>
      <c r="C29" t="s">
        <v>7</v>
      </c>
      <c r="D29" t="s">
        <v>8</v>
      </c>
      <c r="E29" t="s">
        <v>9</v>
      </c>
      <c r="F29" t="s">
        <v>10</v>
      </c>
      <c r="G29" t="s">
        <v>11</v>
      </c>
      <c r="H29" t="s">
        <v>12</v>
      </c>
      <c r="I29" t="s">
        <v>13</v>
      </c>
      <c r="M29" t="s">
        <v>6</v>
      </c>
      <c r="N29" t="s">
        <v>7</v>
      </c>
      <c r="O29" t="s">
        <v>8</v>
      </c>
      <c r="P29" t="s">
        <v>9</v>
      </c>
      <c r="Q29" t="s">
        <v>10</v>
      </c>
      <c r="R29" t="s">
        <v>11</v>
      </c>
      <c r="S29" t="s">
        <v>12</v>
      </c>
      <c r="T29" t="s">
        <v>13</v>
      </c>
    </row>
    <row r="30" spans="1:21" x14ac:dyDescent="0.35">
      <c r="A30" t="s">
        <v>28</v>
      </c>
      <c r="B30">
        <v>46</v>
      </c>
      <c r="C30">
        <v>52</v>
      </c>
      <c r="D30">
        <v>0</v>
      </c>
      <c r="E30">
        <v>3</v>
      </c>
      <c r="F30">
        <v>5</v>
      </c>
      <c r="G30">
        <v>89</v>
      </c>
      <c r="H30">
        <v>92</v>
      </c>
      <c r="I30">
        <v>11</v>
      </c>
      <c r="J30" s="2">
        <f>SUM(B30:I30)</f>
        <v>298</v>
      </c>
      <c r="L30" t="s">
        <v>28</v>
      </c>
      <c r="M30">
        <v>41</v>
      </c>
      <c r="N30">
        <v>37</v>
      </c>
      <c r="O30">
        <v>0</v>
      </c>
      <c r="P30">
        <v>0</v>
      </c>
      <c r="Q30">
        <v>15</v>
      </c>
      <c r="R30">
        <v>59</v>
      </c>
      <c r="S30">
        <v>94</v>
      </c>
      <c r="T30">
        <v>23</v>
      </c>
      <c r="U30" s="2">
        <f>SUM(M30:T30)</f>
        <v>269</v>
      </c>
    </row>
    <row r="31" spans="1:21" x14ac:dyDescent="0.35">
      <c r="A31" t="s">
        <v>30</v>
      </c>
      <c r="B31">
        <v>0</v>
      </c>
      <c r="C31">
        <v>0</v>
      </c>
      <c r="D31">
        <v>0</v>
      </c>
      <c r="E31">
        <v>1</v>
      </c>
      <c r="F31">
        <v>0</v>
      </c>
      <c r="G31">
        <v>3</v>
      </c>
      <c r="H31">
        <v>0</v>
      </c>
      <c r="I31">
        <v>0</v>
      </c>
      <c r="J31" s="2">
        <f t="shared" ref="J31:J33" si="21">SUM(B31:I31)</f>
        <v>4</v>
      </c>
      <c r="L31" t="s">
        <v>30</v>
      </c>
      <c r="M31">
        <v>0</v>
      </c>
      <c r="N31">
        <v>0</v>
      </c>
      <c r="O31">
        <v>0</v>
      </c>
      <c r="P31">
        <v>1</v>
      </c>
      <c r="Q31">
        <v>11</v>
      </c>
      <c r="R31">
        <v>9</v>
      </c>
      <c r="S31">
        <v>0</v>
      </c>
      <c r="T31">
        <v>0</v>
      </c>
      <c r="U31" s="2">
        <f t="shared" ref="U31:U33" si="22">SUM(M31:T31)</f>
        <v>21</v>
      </c>
    </row>
    <row r="32" spans="1:21" x14ac:dyDescent="0.35">
      <c r="A32" t="s">
        <v>31</v>
      </c>
      <c r="B32">
        <v>0</v>
      </c>
      <c r="C32">
        <v>0</v>
      </c>
      <c r="D32">
        <v>0</v>
      </c>
      <c r="E32">
        <v>3</v>
      </c>
      <c r="F32">
        <v>3</v>
      </c>
      <c r="G32">
        <v>3</v>
      </c>
      <c r="H32">
        <v>3</v>
      </c>
      <c r="I32">
        <v>1</v>
      </c>
      <c r="J32" s="2">
        <f t="shared" si="21"/>
        <v>13</v>
      </c>
      <c r="L32" t="s">
        <v>31</v>
      </c>
      <c r="M32">
        <v>0</v>
      </c>
      <c r="N32">
        <v>0</v>
      </c>
      <c r="O32">
        <v>0</v>
      </c>
      <c r="P32">
        <v>2</v>
      </c>
      <c r="Q32">
        <v>3</v>
      </c>
      <c r="R32">
        <v>1</v>
      </c>
      <c r="S32">
        <v>3</v>
      </c>
      <c r="T32">
        <v>2</v>
      </c>
      <c r="U32" s="2">
        <f t="shared" si="22"/>
        <v>11</v>
      </c>
    </row>
    <row r="33" spans="2:21" x14ac:dyDescent="0.35">
      <c r="B33" s="2">
        <f>SUM(B30:B32)</f>
        <v>46</v>
      </c>
      <c r="C33" s="2">
        <f t="shared" ref="C33:I33" si="23">SUM(C30:C32)</f>
        <v>52</v>
      </c>
      <c r="D33" s="2">
        <f t="shared" si="23"/>
        <v>0</v>
      </c>
      <c r="E33" s="2">
        <f t="shared" si="23"/>
        <v>7</v>
      </c>
      <c r="F33" s="2">
        <f t="shared" si="23"/>
        <v>8</v>
      </c>
      <c r="G33" s="2">
        <f t="shared" si="23"/>
        <v>95</v>
      </c>
      <c r="H33" s="2">
        <f t="shared" si="23"/>
        <v>95</v>
      </c>
      <c r="I33" s="2">
        <f t="shared" si="23"/>
        <v>12</v>
      </c>
      <c r="J33" s="2">
        <f t="shared" si="21"/>
        <v>315</v>
      </c>
      <c r="M33" s="2">
        <f>SUM(M30:M32)</f>
        <v>41</v>
      </c>
      <c r="N33" s="2">
        <f t="shared" ref="N33:T33" si="24">SUM(N30:N32)</f>
        <v>37</v>
      </c>
      <c r="O33" s="2">
        <f t="shared" si="24"/>
        <v>0</v>
      </c>
      <c r="P33" s="2">
        <f t="shared" si="24"/>
        <v>3</v>
      </c>
      <c r="Q33" s="2">
        <f t="shared" si="24"/>
        <v>29</v>
      </c>
      <c r="R33" s="2">
        <f t="shared" si="24"/>
        <v>69</v>
      </c>
      <c r="S33" s="2">
        <f t="shared" si="24"/>
        <v>97</v>
      </c>
      <c r="T33" s="2">
        <f t="shared" si="24"/>
        <v>25</v>
      </c>
      <c r="U33" s="2">
        <f t="shared" si="22"/>
        <v>301</v>
      </c>
    </row>
  </sheetData>
  <mergeCells count="2">
    <mergeCell ref="A1:N1"/>
    <mergeCell ref="A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CC16FCAF351D7848A8CDA6E01FA09E3C" ma:contentTypeVersion="10" ma:contentTypeDescription="MKC Branded Word Template Document" ma:contentTypeScope="" ma:versionID="1b93744e89d15d0e1343c4f819b74096">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ee73f336-9c49-41ab-9427-d263034a0100" ContentTypeId="0x010100073DBBF460B4694388C550D7D3B13999" PreviousValue="false"/>
</file>

<file path=customXml/itemProps1.xml><?xml version="1.0" encoding="utf-8"?>
<ds:datastoreItem xmlns:ds="http://schemas.openxmlformats.org/officeDocument/2006/customXml" ds:itemID="{76AB7D61-EB6D-40C5-A5EB-ABF384422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35FA6E1-30EE-4ECF-ACBA-AA6B7B955189}">
  <ds:schemaRefs>
    <ds:schemaRef ds:uri="http://schemas.microsoft.com/sharepoint/v3/contenttype/forms"/>
  </ds:schemaRefs>
</ds:datastoreItem>
</file>

<file path=customXml/itemProps3.xml><?xml version="1.0" encoding="utf-8"?>
<ds:datastoreItem xmlns:ds="http://schemas.openxmlformats.org/officeDocument/2006/customXml" ds:itemID="{EC617986-1F0D-426D-9BA0-630E6347257A}">
  <ds:schemaRefs>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4A70ABB5-1E18-495E-BD95-21F60479C37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MKNewCity</vt:lpstr>
      <vt:lpstr>PlanMK</vt:lpstr>
      <vt:lpstr>2023-24</vt:lpstr>
      <vt:lpstr>2022-2023</vt:lpstr>
      <vt:lpstr>2021-2022</vt:lpstr>
      <vt:lpstr>2020-2021</vt:lpstr>
      <vt:lpstr>2019-2020</vt:lpstr>
      <vt:lpstr>2018-2019</vt:lpstr>
      <vt:lpstr>2017-2018</vt:lpstr>
      <vt:lpstr>2016-2017</vt:lpstr>
      <vt:lpstr>Template</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Jennifer</dc:creator>
  <cp:keywords/>
  <dc:description/>
  <cp:lastModifiedBy>Jennifer Head</cp:lastModifiedBy>
  <cp:revision/>
  <cp:lastPrinted>2023-01-23T09:39:14Z</cp:lastPrinted>
  <dcterms:created xsi:type="dcterms:W3CDTF">2021-02-04T08:47:37Z</dcterms:created>
  <dcterms:modified xsi:type="dcterms:W3CDTF">2023-07-27T10:03:06Z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0x010100073DBBF460B4694388C550D7D3B1399900CC16FCAF351D7848A8CDA6E01FA09E3C</vt:lpwstr>
  </property>
  <property fmtid="{D5CDD505-2E9C-101B-9397-08002B2CF9AE}" pid="3" name="Order">
    <vt:r8>12700</vt:r8>
  </property>
</Properties>
</file>