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kcouncil-my.sharepoint.com/personal/lisa_kelly_milton-keynes_gov_uk/Documents/Desktop/"/>
    </mc:Choice>
  </mc:AlternateContent>
  <xr:revisionPtr revIDLastSave="0" documentId="8_{1AFC2568-4FC5-434B-A350-42BB7AF6A21E}" xr6:coauthVersionLast="47" xr6:coauthVersionMax="47" xr10:uidLastSave="{00000000-0000-0000-0000-000000000000}"/>
  <bookViews>
    <workbookView xWindow="-120" yWindow="-120" windowWidth="38640" windowHeight="15840" xr2:uid="{0120A9A5-0818-4353-BD75-785DE1AA05D4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2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<sst xmlns="http://schemas.openxmlformats.org/spreadsheetml/2006/main" count="176" uniqueCount="129">
  <si>
    <t>Notice Period</t>
  </si>
  <si>
    <t>MKC Competency Level</t>
  </si>
  <si>
    <t>1 April 2022
Pay Structure</t>
  </si>
  <si>
    <t>JE Range</t>
  </si>
  <si>
    <t>Grade</t>
  </si>
  <si>
    <t>Pay
Point</t>
  </si>
  <si>
    <t>NJC scp</t>
  </si>
  <si>
    <t xml:space="preserve">Salary
£ </t>
  </si>
  <si>
    <t>Hourly Rate
£</t>
  </si>
  <si>
    <t>3 months</t>
  </si>
  <si>
    <t>Level 4</t>
  </si>
  <si>
    <t>HAY Job Evalution</t>
  </si>
  <si>
    <t>O</t>
  </si>
  <si>
    <t>O3</t>
  </si>
  <si>
    <t>O2</t>
  </si>
  <si>
    <t>O1</t>
  </si>
  <si>
    <t>N</t>
  </si>
  <si>
    <t>N3</t>
  </si>
  <si>
    <t>N2</t>
  </si>
  <si>
    <t>N1</t>
  </si>
  <si>
    <t>M</t>
  </si>
  <si>
    <t>M3</t>
  </si>
  <si>
    <t>M2</t>
  </si>
  <si>
    <t>M1</t>
  </si>
  <si>
    <t>L</t>
  </si>
  <si>
    <t>L3</t>
  </si>
  <si>
    <t>L2</t>
  </si>
  <si>
    <t>L1</t>
  </si>
  <si>
    <t>2 months</t>
  </si>
  <si>
    <t>Level 3</t>
  </si>
  <si>
    <t>K</t>
  </si>
  <si>
    <t>K3</t>
  </si>
  <si>
    <t>K2</t>
  </si>
  <si>
    <t>K1</t>
  </si>
  <si>
    <t>NJC / HAY</t>
  </si>
  <si>
    <t>J</t>
  </si>
  <si>
    <t>J4</t>
  </si>
  <si>
    <t>J3</t>
  </si>
  <si>
    <t>J2</t>
  </si>
  <si>
    <t>J1</t>
  </si>
  <si>
    <t>NJC Job Evaluation</t>
  </si>
  <si>
    <t>I</t>
  </si>
  <si>
    <t>I4</t>
  </si>
  <si>
    <t>I3</t>
  </si>
  <si>
    <t>I2</t>
  </si>
  <si>
    <t>I1</t>
  </si>
  <si>
    <t>Level 2</t>
  </si>
  <si>
    <t>H</t>
  </si>
  <si>
    <t>H4</t>
  </si>
  <si>
    <t>H3</t>
  </si>
  <si>
    <t>H2</t>
  </si>
  <si>
    <t>H1</t>
  </si>
  <si>
    <t>1 month</t>
  </si>
  <si>
    <t>G</t>
  </si>
  <si>
    <t>G4</t>
  </si>
  <si>
    <t>G3</t>
  </si>
  <si>
    <t>G2</t>
  </si>
  <si>
    <t>G1</t>
  </si>
  <si>
    <t>F</t>
  </si>
  <si>
    <t>F4</t>
  </si>
  <si>
    <t>F3</t>
  </si>
  <si>
    <t>F2</t>
  </si>
  <si>
    <t>F1</t>
  </si>
  <si>
    <t>E</t>
  </si>
  <si>
    <t>E4</t>
  </si>
  <si>
    <t>E3</t>
  </si>
  <si>
    <t>E2</t>
  </si>
  <si>
    <t>E1</t>
  </si>
  <si>
    <t>Level 1</t>
  </si>
  <si>
    <t>D</t>
  </si>
  <si>
    <t>D3</t>
  </si>
  <si>
    <t>D2</t>
  </si>
  <si>
    <t>D1</t>
  </si>
  <si>
    <t>C</t>
  </si>
  <si>
    <t>C2</t>
  </si>
  <si>
    <t>C1</t>
  </si>
  <si>
    <t>B</t>
  </si>
  <si>
    <t>B1</t>
  </si>
  <si>
    <t>A</t>
  </si>
  <si>
    <t>A1</t>
  </si>
  <si>
    <t>Paystep</t>
  </si>
  <si>
    <t>2021 value</t>
  </si>
  <si>
    <t>2022 value</t>
  </si>
  <si>
    <t>MKGRA-01</t>
  </si>
  <si>
    <t>MKGRB-01</t>
  </si>
  <si>
    <t>MKGRC-01</t>
  </si>
  <si>
    <t>MKGRC-02</t>
  </si>
  <si>
    <t>MKGRD-01</t>
  </si>
  <si>
    <t>MKGRD-02</t>
  </si>
  <si>
    <t>MKGRD-03</t>
  </si>
  <si>
    <t>MKGRE-01</t>
  </si>
  <si>
    <t>MKGRE-02</t>
  </si>
  <si>
    <t>MKGRE-03</t>
  </si>
  <si>
    <t>MKGRE-04</t>
  </si>
  <si>
    <t>MKGRF-01</t>
  </si>
  <si>
    <t>MKGRF-02</t>
  </si>
  <si>
    <t>MKGRF-03</t>
  </si>
  <si>
    <t>MKGRF-04</t>
  </si>
  <si>
    <t>MKGRG-01</t>
  </si>
  <si>
    <t>MKGRG-02</t>
  </si>
  <si>
    <t>MKGRG-03</t>
  </si>
  <si>
    <t>MKGRG-04</t>
  </si>
  <si>
    <t>MKGRH-01</t>
  </si>
  <si>
    <t>MKGRH-02</t>
  </si>
  <si>
    <t>MKGRH-03</t>
  </si>
  <si>
    <t>MKGRH-04</t>
  </si>
  <si>
    <t>MKGRI-01</t>
  </si>
  <si>
    <t>MKGRI-02</t>
  </si>
  <si>
    <t>MKGRI-03</t>
  </si>
  <si>
    <t>MKGRI-04</t>
  </si>
  <si>
    <t>MKGRJ-01</t>
  </si>
  <si>
    <t>MKGRJ-02</t>
  </si>
  <si>
    <t>MKGRJ-03</t>
  </si>
  <si>
    <t>MKGRJ-04</t>
  </si>
  <si>
    <t>MKGRK-01</t>
  </si>
  <si>
    <t>MKGRK-02</t>
  </si>
  <si>
    <t>MKGRK-03</t>
  </si>
  <si>
    <t>MKGRL-01</t>
  </si>
  <si>
    <t>MKGRL-02</t>
  </si>
  <si>
    <t>MKGRL-03</t>
  </si>
  <si>
    <t>MKGRM-01</t>
  </si>
  <si>
    <t>MKGRM-02</t>
  </si>
  <si>
    <t>MKGRM-03</t>
  </si>
  <si>
    <t>MKGRN-01</t>
  </si>
  <si>
    <t>MKGRN-02</t>
  </si>
  <si>
    <t>MKGRN-03</t>
  </si>
  <si>
    <t>MKGRO-01</t>
  </si>
  <si>
    <t>MKGRO-02</t>
  </si>
  <si>
    <t>MKGRO-03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</si>
</sst>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3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4" borderId="2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0" fillId="0" borderId="5" xfId="0" applyBorder="1"/>
    <xf numFmtId="49" fontId="0" fillId="0" borderId="5" xfId="0" applyNumberFormat="1" applyBorder="1"/>
    <xf numFmtId="164" fontId="0" fillId="0" borderId="5" xfId="0" applyNumberFormat="1" applyBorder="1"/>
    <xf numFmtId="4" fontId="5" fillId="0" borderId="7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1" fillId="0" borderId="1" xfId="0" applyFont="1" applyBorder="1" applyAlignment="1">
      <alignment horizontal="center" vertical="center" textRotation="180"/>
    </xf>
    <xf numFmtId="0" fontId="1" fillId="0" borderId="5" xfId="0" applyFont="1" applyBorder="1" applyAlignment="1">
      <alignment horizontal="center" vertical="center" textRotation="180"/>
    </xf>
    <xf numFmtId="0" fontId="2" fillId="0" borderId="1" xfId="0" applyFont="1" applyBorder="1" applyAlignment="1">
      <alignment horizontal="center" vertical="center" textRotation="180" wrapText="1"/>
    </xf>
    <xf numFmtId="0" fontId="2" fillId="0" borderId="5" xfId="0" applyFont="1" applyBorder="1" applyAlignment="1">
      <alignment horizontal="center" vertical="center" textRotation="18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180"/>
    </xf>
    <xf numFmtId="0" fontId="0" fillId="0" borderId="5" xfId="0" applyBorder="1" applyAlignment="1">
      <alignment horizontal="center" vertical="center" textRotation="180"/>
    </xf>
    <xf numFmtId="0" fontId="7" fillId="3" borderId="8" xfId="0" applyFont="1" applyFill="1" applyBorder="1" applyAlignment="1">
      <alignment horizontal="center" vertical="center" textRotation="90"/>
    </xf>
    <xf numFmtId="0" fontId="0" fillId="3" borderId="1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textRotation="90"/>
    </xf>
    <xf numFmtId="0" fontId="7" fillId="3" borderId="17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3" fontId="8" fillId="2" borderId="20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3" fillId="2" borderId="21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 textRotation="90"/>
    </xf>
    <xf numFmtId="0" fontId="7" fillId="3" borderId="22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FF38-9019-4DCC-83C6-510A5DF19FB5}">
  <sheetPr>
    <pageSetUpPr fitToPage="1"/>
  </sheetPr>
  <dimension ref="A1:K49"/>
  <sheetViews>
    <sheetView tabSelected="1" topLeftCell="A4" workbookViewId="0">
      <selection activeCell="N19" sqref="N19"/>
    </sheetView>
  </sheetViews>
  <sheetFormatPr defaultRowHeight="15" x14ac:dyDescent="0.25"/>
  <cols>
    <col min="8" max="8" width="9.5703125" bestFit="1" customWidth="1"/>
    <col min="9" max="9" width="9.140625" style="40"/>
    <col min="11" max="11" width="22.85546875" customWidth="1"/>
  </cols>
  <sheetData>
    <row r="1" spans="1:11" ht="45.75" customHeight="1" x14ac:dyDescent="0.25">
      <c r="A1" s="42" t="s">
        <v>0</v>
      </c>
      <c r="B1" s="44" t="s">
        <v>1</v>
      </c>
      <c r="C1" s="46" t="s">
        <v>2</v>
      </c>
      <c r="D1" s="47"/>
      <c r="E1" s="47"/>
      <c r="F1" s="47"/>
      <c r="G1" s="47"/>
      <c r="H1" s="47"/>
      <c r="I1" s="48"/>
    </row>
    <row r="2" spans="1:11" ht="36" x14ac:dyDescent="0.25">
      <c r="A2" s="43"/>
      <c r="B2" s="45"/>
      <c r="C2" s="49" t="s">
        <v>3</v>
      </c>
      <c r="D2" s="50"/>
      <c r="E2" s="1" t="s">
        <v>4</v>
      </c>
      <c r="F2" s="2" t="s">
        <v>5</v>
      </c>
      <c r="G2" s="3" t="s">
        <v>6</v>
      </c>
      <c r="H2" s="4" t="s">
        <v>7</v>
      </c>
      <c r="I2" s="38" t="s">
        <v>8</v>
      </c>
    </row>
    <row r="3" spans="1:11" x14ac:dyDescent="0.25">
      <c r="A3" s="51" t="s">
        <v>9</v>
      </c>
      <c r="B3" s="51" t="s">
        <v>10</v>
      </c>
      <c r="C3" s="53" t="s">
        <v>11</v>
      </c>
      <c r="D3" s="5">
        <v>1389</v>
      </c>
      <c r="E3" s="56" t="s">
        <v>12</v>
      </c>
      <c r="F3" s="6" t="s">
        <v>13</v>
      </c>
      <c r="G3" s="7"/>
      <c r="H3" s="8">
        <v>96047</v>
      </c>
      <c r="I3" s="39">
        <v>49.78</v>
      </c>
    </row>
    <row r="4" spans="1:11" x14ac:dyDescent="0.25">
      <c r="A4" s="52"/>
      <c r="B4" s="51"/>
      <c r="C4" s="54"/>
      <c r="D4" s="5"/>
      <c r="E4" s="57"/>
      <c r="F4" s="9" t="s">
        <v>14</v>
      </c>
      <c r="G4" s="10"/>
      <c r="H4" s="8">
        <v>92645</v>
      </c>
      <c r="I4" s="39">
        <v>48.02</v>
      </c>
    </row>
    <row r="5" spans="1:11" x14ac:dyDescent="0.25">
      <c r="A5" s="52"/>
      <c r="B5" s="51"/>
      <c r="C5" s="54"/>
      <c r="D5" s="11">
        <v>1280</v>
      </c>
      <c r="E5" s="58"/>
      <c r="F5" s="12" t="s">
        <v>15</v>
      </c>
      <c r="G5" s="13"/>
      <c r="H5" s="8">
        <v>89243</v>
      </c>
      <c r="I5" s="39">
        <v>46.26</v>
      </c>
    </row>
    <row r="6" spans="1:11" x14ac:dyDescent="0.25">
      <c r="A6" s="52"/>
      <c r="B6" s="51"/>
      <c r="C6" s="54"/>
      <c r="D6" s="14">
        <v>1279</v>
      </c>
      <c r="E6" s="59" t="s">
        <v>16</v>
      </c>
      <c r="F6" s="15" t="s">
        <v>17</v>
      </c>
      <c r="G6" s="16"/>
      <c r="H6" s="8">
        <v>86975</v>
      </c>
      <c r="I6" s="39">
        <v>45.08</v>
      </c>
      <c r="J6" s="41"/>
    </row>
    <row r="7" spans="1:11" x14ac:dyDescent="0.25">
      <c r="A7" s="52"/>
      <c r="B7" s="51"/>
      <c r="C7" s="54"/>
      <c r="D7" s="17"/>
      <c r="E7" s="60"/>
      <c r="F7" s="18" t="s">
        <v>18</v>
      </c>
      <c r="G7" s="19"/>
      <c r="H7" s="8">
        <v>83006</v>
      </c>
      <c r="I7" s="39">
        <v>43.02</v>
      </c>
    </row>
    <row r="8" spans="1:11" x14ac:dyDescent="0.25">
      <c r="A8" s="52"/>
      <c r="B8" s="51"/>
      <c r="C8" s="54"/>
      <c r="D8" s="20">
        <v>1120</v>
      </c>
      <c r="E8" s="61"/>
      <c r="F8" s="21" t="s">
        <v>19</v>
      </c>
      <c r="G8" s="22"/>
      <c r="H8" s="8">
        <v>79037</v>
      </c>
      <c r="I8" s="39">
        <v>40.97</v>
      </c>
    </row>
    <row r="9" spans="1:11" x14ac:dyDescent="0.25">
      <c r="A9" s="52"/>
      <c r="B9" s="51"/>
      <c r="C9" s="54"/>
      <c r="D9" s="23">
        <v>1119</v>
      </c>
      <c r="E9" s="56" t="s">
        <v>20</v>
      </c>
      <c r="F9" s="6" t="s">
        <v>21</v>
      </c>
      <c r="G9" s="7"/>
      <c r="H9" s="8">
        <v>75227</v>
      </c>
      <c r="I9" s="39">
        <v>38.99</v>
      </c>
    </row>
    <row r="10" spans="1:11" x14ac:dyDescent="0.25">
      <c r="A10" s="52"/>
      <c r="B10" s="51"/>
      <c r="C10" s="54"/>
      <c r="D10" s="24"/>
      <c r="E10" s="62"/>
      <c r="F10" s="9" t="s">
        <v>22</v>
      </c>
      <c r="G10" s="10"/>
      <c r="H10" s="8">
        <v>71791</v>
      </c>
      <c r="I10" s="39">
        <v>37.21</v>
      </c>
    </row>
    <row r="11" spans="1:11" x14ac:dyDescent="0.25">
      <c r="A11" s="52"/>
      <c r="B11" s="51"/>
      <c r="C11" s="54"/>
      <c r="D11" s="25">
        <v>990</v>
      </c>
      <c r="E11" s="63"/>
      <c r="F11" s="12" t="s">
        <v>23</v>
      </c>
      <c r="G11" s="13"/>
      <c r="H11" s="8">
        <v>68355</v>
      </c>
      <c r="I11" s="39">
        <v>35.43</v>
      </c>
    </row>
    <row r="12" spans="1:11" x14ac:dyDescent="0.25">
      <c r="A12" s="52"/>
      <c r="B12" s="51"/>
      <c r="C12" s="54"/>
      <c r="D12" s="26">
        <v>989</v>
      </c>
      <c r="E12" s="59" t="s">
        <v>24</v>
      </c>
      <c r="F12" s="15" t="s">
        <v>25</v>
      </c>
      <c r="G12" s="16"/>
      <c r="H12" s="8">
        <v>65491</v>
      </c>
      <c r="I12" s="39">
        <v>33.950000000000003</v>
      </c>
      <c r="J12" s="41"/>
      <c r="K12" s="41"/>
    </row>
    <row r="13" spans="1:11" x14ac:dyDescent="0.25">
      <c r="A13" s="52"/>
      <c r="B13" s="51"/>
      <c r="C13" s="54"/>
      <c r="D13" s="27"/>
      <c r="E13" s="64"/>
      <c r="F13" s="18" t="s">
        <v>26</v>
      </c>
      <c r="G13" s="19"/>
      <c r="H13" s="8">
        <v>62857</v>
      </c>
      <c r="I13" s="39">
        <v>32.58</v>
      </c>
    </row>
    <row r="14" spans="1:11" x14ac:dyDescent="0.25">
      <c r="A14" s="52"/>
      <c r="B14" s="51"/>
      <c r="C14" s="54"/>
      <c r="D14" s="28">
        <v>890</v>
      </c>
      <c r="E14" s="65"/>
      <c r="F14" s="21" t="s">
        <v>27</v>
      </c>
      <c r="G14" s="22"/>
      <c r="H14" s="8">
        <v>60910</v>
      </c>
      <c r="I14" s="39">
        <v>31.57</v>
      </c>
    </row>
    <row r="15" spans="1:11" x14ac:dyDescent="0.25">
      <c r="A15" s="51" t="s">
        <v>28</v>
      </c>
      <c r="B15" s="51" t="s">
        <v>29</v>
      </c>
      <c r="C15" s="54"/>
      <c r="D15" s="23">
        <v>889</v>
      </c>
      <c r="E15" s="56" t="s">
        <v>30</v>
      </c>
      <c r="F15" s="6" t="s">
        <v>31</v>
      </c>
      <c r="G15" s="7"/>
      <c r="H15" s="8">
        <v>58619</v>
      </c>
      <c r="I15" s="39">
        <v>30.38</v>
      </c>
      <c r="J15" s="41"/>
    </row>
    <row r="16" spans="1:11" x14ac:dyDescent="0.25">
      <c r="A16" s="52"/>
      <c r="B16" s="51"/>
      <c r="C16" s="54"/>
      <c r="D16" s="24"/>
      <c r="E16" s="62"/>
      <c r="F16" s="9" t="s">
        <v>32</v>
      </c>
      <c r="G16" s="10"/>
      <c r="H16" s="8">
        <v>56902</v>
      </c>
      <c r="I16" s="39">
        <v>29.49</v>
      </c>
    </row>
    <row r="17" spans="1:9" x14ac:dyDescent="0.25">
      <c r="A17" s="52"/>
      <c r="B17" s="51"/>
      <c r="C17" s="55"/>
      <c r="D17" s="25">
        <v>762</v>
      </c>
      <c r="E17" s="63"/>
      <c r="F17" s="12" t="s">
        <v>33</v>
      </c>
      <c r="G17" s="13"/>
      <c r="H17" s="8">
        <v>55183</v>
      </c>
      <c r="I17" s="39">
        <v>28.6</v>
      </c>
    </row>
    <row r="18" spans="1:9" x14ac:dyDescent="0.25">
      <c r="A18" s="52"/>
      <c r="B18" s="51"/>
      <c r="C18" s="53" t="s">
        <v>34</v>
      </c>
      <c r="D18" s="26">
        <v>761</v>
      </c>
      <c r="E18" s="59" t="s">
        <v>35</v>
      </c>
      <c r="F18" s="15" t="s">
        <v>36</v>
      </c>
      <c r="G18" s="16"/>
      <c r="H18" s="8">
        <v>53465</v>
      </c>
      <c r="I18" s="39">
        <v>27.71</v>
      </c>
    </row>
    <row r="19" spans="1:9" x14ac:dyDescent="0.25">
      <c r="A19" s="52"/>
      <c r="B19" s="51"/>
      <c r="C19" s="66"/>
      <c r="D19" s="27"/>
      <c r="E19" s="64"/>
      <c r="F19" s="18" t="s">
        <v>37</v>
      </c>
      <c r="G19" s="19"/>
      <c r="H19" s="8">
        <v>51175</v>
      </c>
      <c r="I19" s="39">
        <v>26.53</v>
      </c>
    </row>
    <row r="20" spans="1:9" x14ac:dyDescent="0.25">
      <c r="A20" s="52"/>
      <c r="B20" s="51"/>
      <c r="C20" s="66"/>
      <c r="D20" s="27"/>
      <c r="E20" s="64"/>
      <c r="F20" s="18" t="s">
        <v>38</v>
      </c>
      <c r="G20" s="19">
        <v>43</v>
      </c>
      <c r="H20" s="8">
        <v>49590</v>
      </c>
      <c r="I20" s="39">
        <v>25.7</v>
      </c>
    </row>
    <row r="21" spans="1:9" x14ac:dyDescent="0.25">
      <c r="A21" s="52"/>
      <c r="B21" s="51"/>
      <c r="C21" s="67"/>
      <c r="D21" s="28">
        <v>597</v>
      </c>
      <c r="E21" s="65"/>
      <c r="F21" s="21" t="s">
        <v>39</v>
      </c>
      <c r="G21" s="22">
        <v>42</v>
      </c>
      <c r="H21" s="8">
        <v>48587</v>
      </c>
      <c r="I21" s="39">
        <v>25.18</v>
      </c>
    </row>
    <row r="22" spans="1:9" x14ac:dyDescent="0.25">
      <c r="A22" s="52"/>
      <c r="B22" s="51"/>
      <c r="C22" s="75" t="s">
        <v>40</v>
      </c>
      <c r="D22" s="23">
        <v>596</v>
      </c>
      <c r="E22" s="56" t="s">
        <v>41</v>
      </c>
      <c r="F22" s="6" t="s">
        <v>42</v>
      </c>
      <c r="G22" s="7">
        <v>41</v>
      </c>
      <c r="H22" s="8">
        <v>47573</v>
      </c>
      <c r="I22" s="39">
        <v>24.66</v>
      </c>
    </row>
    <row r="23" spans="1:9" x14ac:dyDescent="0.25">
      <c r="A23" s="52"/>
      <c r="B23" s="51"/>
      <c r="C23" s="66"/>
      <c r="D23" s="24"/>
      <c r="E23" s="62"/>
      <c r="F23" s="9" t="s">
        <v>43</v>
      </c>
      <c r="G23" s="10">
        <v>39</v>
      </c>
      <c r="H23" s="8">
        <v>45495</v>
      </c>
      <c r="I23" s="39">
        <v>23.58</v>
      </c>
    </row>
    <row r="24" spans="1:9" x14ac:dyDescent="0.25">
      <c r="A24" s="52"/>
      <c r="B24" s="51"/>
      <c r="C24" s="66"/>
      <c r="D24" s="24"/>
      <c r="E24" s="62"/>
      <c r="F24" s="9" t="s">
        <v>44</v>
      </c>
      <c r="G24" s="10">
        <v>38</v>
      </c>
      <c r="H24" s="8">
        <v>44539</v>
      </c>
      <c r="I24" s="39">
        <v>23.09</v>
      </c>
    </row>
    <row r="25" spans="1:9" x14ac:dyDescent="0.25">
      <c r="A25" s="52"/>
      <c r="B25" s="51"/>
      <c r="C25" s="66"/>
      <c r="D25" s="25">
        <v>555</v>
      </c>
      <c r="E25" s="63"/>
      <c r="F25" s="12" t="s">
        <v>45</v>
      </c>
      <c r="G25" s="13">
        <v>37</v>
      </c>
      <c r="H25" s="8">
        <v>43516</v>
      </c>
      <c r="I25" s="39">
        <v>22.56</v>
      </c>
    </row>
    <row r="26" spans="1:9" x14ac:dyDescent="0.25">
      <c r="A26" s="52"/>
      <c r="B26" s="51" t="s">
        <v>46</v>
      </c>
      <c r="C26" s="66"/>
      <c r="D26" s="26">
        <v>554</v>
      </c>
      <c r="E26" s="59" t="s">
        <v>47</v>
      </c>
      <c r="F26" s="15" t="s">
        <v>48</v>
      </c>
      <c r="G26" s="16">
        <v>36</v>
      </c>
      <c r="H26" s="8">
        <v>42503</v>
      </c>
      <c r="I26" s="39">
        <v>22.03</v>
      </c>
    </row>
    <row r="27" spans="1:9" x14ac:dyDescent="0.25">
      <c r="A27" s="52"/>
      <c r="B27" s="51"/>
      <c r="C27" s="66"/>
      <c r="D27" s="27"/>
      <c r="E27" s="64"/>
      <c r="F27" s="18" t="s">
        <v>49</v>
      </c>
      <c r="G27" s="19">
        <v>34</v>
      </c>
      <c r="H27" s="8">
        <v>40478</v>
      </c>
      <c r="I27" s="39">
        <v>20.98</v>
      </c>
    </row>
    <row r="28" spans="1:9" x14ac:dyDescent="0.25">
      <c r="A28" s="52"/>
      <c r="B28" s="51"/>
      <c r="C28" s="66"/>
      <c r="D28" s="27"/>
      <c r="E28" s="64"/>
      <c r="F28" s="18" t="s">
        <v>50</v>
      </c>
      <c r="G28" s="19">
        <v>33</v>
      </c>
      <c r="H28" s="8">
        <v>39493</v>
      </c>
      <c r="I28" s="39">
        <v>20.47</v>
      </c>
    </row>
    <row r="29" spans="1:9" x14ac:dyDescent="0.25">
      <c r="A29" s="52"/>
      <c r="B29" s="51"/>
      <c r="C29" s="66"/>
      <c r="D29" s="28">
        <v>503</v>
      </c>
      <c r="E29" s="65"/>
      <c r="F29" s="21" t="s">
        <v>51</v>
      </c>
      <c r="G29" s="22">
        <v>32</v>
      </c>
      <c r="H29" s="8">
        <v>38296</v>
      </c>
      <c r="I29" s="39">
        <v>19.850000000000001</v>
      </c>
    </row>
    <row r="30" spans="1:9" x14ac:dyDescent="0.25">
      <c r="A30" s="51" t="s">
        <v>52</v>
      </c>
      <c r="B30" s="51"/>
      <c r="C30" s="66"/>
      <c r="D30" s="23">
        <v>502</v>
      </c>
      <c r="E30" s="56" t="s">
        <v>53</v>
      </c>
      <c r="F30" s="6" t="s">
        <v>54</v>
      </c>
      <c r="G30" s="7">
        <v>31</v>
      </c>
      <c r="H30" s="8">
        <v>37261</v>
      </c>
      <c r="I30" s="39">
        <v>19.309999999999999</v>
      </c>
    </row>
    <row r="31" spans="1:9" x14ac:dyDescent="0.25">
      <c r="A31" s="51"/>
      <c r="B31" s="51"/>
      <c r="C31" s="66"/>
      <c r="D31" s="24"/>
      <c r="E31" s="62"/>
      <c r="F31" s="9" t="s">
        <v>55</v>
      </c>
      <c r="G31" s="10">
        <v>29</v>
      </c>
      <c r="H31" s="8">
        <v>35411</v>
      </c>
      <c r="I31" s="39">
        <v>18.350000000000001</v>
      </c>
    </row>
    <row r="32" spans="1:9" x14ac:dyDescent="0.25">
      <c r="A32" s="51"/>
      <c r="B32" s="51"/>
      <c r="C32" s="66"/>
      <c r="D32" s="24"/>
      <c r="E32" s="62"/>
      <c r="F32" s="9" t="s">
        <v>56</v>
      </c>
      <c r="G32" s="10">
        <v>27</v>
      </c>
      <c r="H32" s="8">
        <v>33820</v>
      </c>
      <c r="I32" s="39">
        <v>17.53</v>
      </c>
    </row>
    <row r="33" spans="1:10" x14ac:dyDescent="0.25">
      <c r="A33" s="51"/>
      <c r="B33" s="51"/>
      <c r="C33" s="66"/>
      <c r="D33" s="25">
        <v>468</v>
      </c>
      <c r="E33" s="63"/>
      <c r="F33" s="12" t="s">
        <v>57</v>
      </c>
      <c r="G33" s="13">
        <v>26</v>
      </c>
      <c r="H33" s="8">
        <v>32909</v>
      </c>
      <c r="I33" s="39">
        <v>17.059999999999999</v>
      </c>
    </row>
    <row r="34" spans="1:10" x14ac:dyDescent="0.25">
      <c r="A34" s="51"/>
      <c r="B34" s="51"/>
      <c r="C34" s="66"/>
      <c r="D34" s="27">
        <v>467</v>
      </c>
      <c r="E34" s="74" t="s">
        <v>58</v>
      </c>
      <c r="F34" s="29" t="s">
        <v>59</v>
      </c>
      <c r="G34" s="30">
        <v>25</v>
      </c>
      <c r="H34" s="8">
        <v>32020</v>
      </c>
      <c r="I34" s="39">
        <v>16.600000000000001</v>
      </c>
    </row>
    <row r="35" spans="1:10" x14ac:dyDescent="0.25">
      <c r="A35" s="51"/>
      <c r="B35" s="51"/>
      <c r="C35" s="66"/>
      <c r="D35" s="27"/>
      <c r="E35" s="64"/>
      <c r="F35" s="18" t="s">
        <v>60</v>
      </c>
      <c r="G35" s="19">
        <v>23</v>
      </c>
      <c r="H35" s="8">
        <v>30151</v>
      </c>
      <c r="I35" s="39">
        <v>15.63</v>
      </c>
    </row>
    <row r="36" spans="1:10" x14ac:dyDescent="0.25">
      <c r="A36" s="51"/>
      <c r="B36" s="51"/>
      <c r="C36" s="66"/>
      <c r="D36" s="27"/>
      <c r="E36" s="64"/>
      <c r="F36" s="18" t="s">
        <v>61</v>
      </c>
      <c r="G36" s="19">
        <v>20</v>
      </c>
      <c r="H36" s="8">
        <v>28371</v>
      </c>
      <c r="I36" s="39">
        <v>14.71</v>
      </c>
    </row>
    <row r="37" spans="1:10" x14ac:dyDescent="0.25">
      <c r="A37" s="51"/>
      <c r="B37" s="51"/>
      <c r="C37" s="66"/>
      <c r="D37" s="28">
        <v>423</v>
      </c>
      <c r="E37" s="65"/>
      <c r="F37" s="21" t="s">
        <v>62</v>
      </c>
      <c r="G37" s="22">
        <v>19</v>
      </c>
      <c r="H37" s="8">
        <v>27852</v>
      </c>
      <c r="I37" s="39">
        <v>14.44</v>
      </c>
    </row>
    <row r="38" spans="1:10" x14ac:dyDescent="0.25">
      <c r="A38" s="51"/>
      <c r="B38" s="51"/>
      <c r="C38" s="66"/>
      <c r="D38" s="23">
        <v>422</v>
      </c>
      <c r="E38" s="56" t="s">
        <v>63</v>
      </c>
      <c r="F38" s="6" t="s">
        <v>64</v>
      </c>
      <c r="G38" s="7">
        <v>17</v>
      </c>
      <c r="H38" s="8">
        <v>26845</v>
      </c>
      <c r="I38" s="39">
        <v>13.91</v>
      </c>
    </row>
    <row r="39" spans="1:10" x14ac:dyDescent="0.25">
      <c r="A39" s="51"/>
      <c r="B39" s="51"/>
      <c r="C39" s="66"/>
      <c r="D39" s="24"/>
      <c r="E39" s="62"/>
      <c r="F39" s="9" t="s">
        <v>65</v>
      </c>
      <c r="G39" s="10">
        <v>15</v>
      </c>
      <c r="H39" s="8">
        <v>25878</v>
      </c>
      <c r="I39" s="39">
        <v>13.41</v>
      </c>
    </row>
    <row r="40" spans="1:10" x14ac:dyDescent="0.25">
      <c r="A40" s="51"/>
      <c r="B40" s="51"/>
      <c r="C40" s="66"/>
      <c r="D40" s="24"/>
      <c r="E40" s="62"/>
      <c r="F40" s="9" t="s">
        <v>66</v>
      </c>
      <c r="G40" s="10">
        <v>14</v>
      </c>
      <c r="H40" s="8">
        <v>25409</v>
      </c>
      <c r="I40" s="39">
        <v>13.17</v>
      </c>
    </row>
    <row r="41" spans="1:10" x14ac:dyDescent="0.25">
      <c r="A41" s="51"/>
      <c r="B41" s="51"/>
      <c r="C41" s="66"/>
      <c r="D41" s="25">
        <v>384</v>
      </c>
      <c r="E41" s="63"/>
      <c r="F41" s="12" t="s">
        <v>67</v>
      </c>
      <c r="G41" s="13">
        <v>12</v>
      </c>
      <c r="H41" s="8">
        <v>24496</v>
      </c>
      <c r="I41" s="39">
        <v>12.7</v>
      </c>
      <c r="J41" s="41"/>
    </row>
    <row r="42" spans="1:10" x14ac:dyDescent="0.25">
      <c r="A42" s="51"/>
      <c r="B42" s="51" t="s">
        <v>68</v>
      </c>
      <c r="C42" s="66"/>
      <c r="D42" s="26">
        <v>383</v>
      </c>
      <c r="E42" s="59" t="s">
        <v>69</v>
      </c>
      <c r="F42" s="15" t="s">
        <v>70</v>
      </c>
      <c r="G42" s="16">
        <v>11</v>
      </c>
      <c r="H42" s="8">
        <v>24054</v>
      </c>
      <c r="I42" s="39">
        <v>12.47</v>
      </c>
      <c r="J42" s="41"/>
    </row>
    <row r="43" spans="1:10" x14ac:dyDescent="0.25">
      <c r="A43" s="51"/>
      <c r="B43" s="51"/>
      <c r="C43" s="66"/>
      <c r="D43" s="27"/>
      <c r="E43" s="64"/>
      <c r="F43" s="18" t="s">
        <v>71</v>
      </c>
      <c r="G43" s="19">
        <v>9</v>
      </c>
      <c r="H43" s="8">
        <v>23194</v>
      </c>
      <c r="I43" s="39">
        <v>12.02</v>
      </c>
      <c r="J43" s="41"/>
    </row>
    <row r="44" spans="1:10" x14ac:dyDescent="0.25">
      <c r="A44" s="51"/>
      <c r="B44" s="51"/>
      <c r="C44" s="66"/>
      <c r="D44" s="28">
        <v>344</v>
      </c>
      <c r="E44" s="65"/>
      <c r="F44" s="21" t="s">
        <v>72</v>
      </c>
      <c r="G44" s="22">
        <v>8</v>
      </c>
      <c r="H44" s="8">
        <v>22777</v>
      </c>
      <c r="I44" s="39">
        <v>11.81</v>
      </c>
    </row>
    <row r="45" spans="1:10" x14ac:dyDescent="0.25">
      <c r="A45" s="51"/>
      <c r="B45" s="51"/>
      <c r="C45" s="66"/>
      <c r="D45" s="23">
        <v>343</v>
      </c>
      <c r="E45" s="56" t="s">
        <v>73</v>
      </c>
      <c r="F45" s="6" t="s">
        <v>74</v>
      </c>
      <c r="G45" s="7">
        <v>7</v>
      </c>
      <c r="H45" s="8">
        <v>22369</v>
      </c>
      <c r="I45" s="39">
        <v>11.59</v>
      </c>
    </row>
    <row r="46" spans="1:10" x14ac:dyDescent="0.25">
      <c r="A46" s="51"/>
      <c r="B46" s="51"/>
      <c r="C46" s="66"/>
      <c r="D46" s="25">
        <v>306</v>
      </c>
      <c r="E46" s="63"/>
      <c r="F46" s="12" t="s">
        <v>75</v>
      </c>
      <c r="G46" s="13">
        <v>6</v>
      </c>
      <c r="H46" s="8">
        <v>21968</v>
      </c>
      <c r="I46" s="39">
        <v>11.39</v>
      </c>
    </row>
    <row r="47" spans="1:10" x14ac:dyDescent="0.25">
      <c r="A47" s="51"/>
      <c r="B47" s="51"/>
      <c r="C47" s="66"/>
      <c r="D47" s="26">
        <v>305</v>
      </c>
      <c r="E47" s="59" t="s">
        <v>76</v>
      </c>
      <c r="F47" s="77" t="s">
        <v>77</v>
      </c>
      <c r="G47" s="68">
        <v>5</v>
      </c>
      <c r="H47" s="70">
        <v>21575</v>
      </c>
      <c r="I47" s="72">
        <v>11.18</v>
      </c>
    </row>
    <row r="48" spans="1:10" x14ac:dyDescent="0.25">
      <c r="A48" s="51"/>
      <c r="B48" s="51"/>
      <c r="C48" s="66"/>
      <c r="D48" s="28">
        <v>259</v>
      </c>
      <c r="E48" s="65"/>
      <c r="F48" s="78"/>
      <c r="G48" s="69"/>
      <c r="H48" s="71"/>
      <c r="I48" s="73"/>
    </row>
    <row r="49" spans="1:9" ht="18.75" thickBot="1" x14ac:dyDescent="0.3">
      <c r="A49" s="51"/>
      <c r="B49" s="51"/>
      <c r="C49" s="76"/>
      <c r="D49" s="31">
        <v>258</v>
      </c>
      <c r="E49" s="32" t="s">
        <v>78</v>
      </c>
      <c r="F49" s="33" t="s">
        <v>79</v>
      </c>
      <c r="G49" s="34">
        <v>4</v>
      </c>
      <c r="H49" s="8">
        <v>21189</v>
      </c>
      <c r="I49" s="39">
        <v>10.98</v>
      </c>
    </row>
  </sheetData>
  <mergeCells count="32">
    <mergeCell ref="G47:G48"/>
    <mergeCell ref="H47:H48"/>
    <mergeCell ref="I47:I48"/>
    <mergeCell ref="A30:A49"/>
    <mergeCell ref="E30:E33"/>
    <mergeCell ref="E34:E37"/>
    <mergeCell ref="E38:E41"/>
    <mergeCell ref="B42:B49"/>
    <mergeCell ref="E42:E44"/>
    <mergeCell ref="E45:E46"/>
    <mergeCell ref="E47:E48"/>
    <mergeCell ref="C22:C49"/>
    <mergeCell ref="E22:E25"/>
    <mergeCell ref="B26:B41"/>
    <mergeCell ref="E26:E29"/>
    <mergeCell ref="F47:F48"/>
    <mergeCell ref="A1:A2"/>
    <mergeCell ref="B1:B2"/>
    <mergeCell ref="C1:I1"/>
    <mergeCell ref="C2:D2"/>
    <mergeCell ref="A3:A14"/>
    <mergeCell ref="B3:B14"/>
    <mergeCell ref="C3:C17"/>
    <mergeCell ref="E3:E5"/>
    <mergeCell ref="E6:E8"/>
    <mergeCell ref="E9:E11"/>
    <mergeCell ref="E12:E14"/>
    <mergeCell ref="A15:A29"/>
    <mergeCell ref="B15:B25"/>
    <mergeCell ref="E15:E17"/>
    <mergeCell ref="C18:C21"/>
    <mergeCell ref="E18:E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FC009-3DED-4085-B7D4-25D5AB641B75}">
  <dimension ref="A1:F47"/>
  <sheetViews>
    <sheetView workbookViewId="0">
      <selection activeCell="D2" sqref="D2"/>
    </sheetView>
  </sheetViews>
  <sheetFormatPr defaultRowHeight="15" x14ac:dyDescent="0.25"/>
  <cols>
    <col min="1" max="1" width="10.7109375" bestFit="1" customWidth="1"/>
    <col min="3" max="4" width="10.28515625" bestFit="1" customWidth="1"/>
  </cols>
  <sheetData>
    <row r="1" spans="1:6" x14ac:dyDescent="0.25">
      <c r="A1" s="35" t="s">
        <v>4</v>
      </c>
      <c r="B1" s="35" t="s">
        <v>80</v>
      </c>
      <c r="C1" s="35" t="s">
        <v>81</v>
      </c>
      <c r="D1" s="35" t="s">
        <v>82</v>
      </c>
    </row>
    <row r="2" spans="1:6" x14ac:dyDescent="0.25">
      <c r="A2" s="36" t="s">
        <v>83</v>
      </c>
      <c r="B2" s="36" t="s">
        <v>79</v>
      </c>
      <c r="C2" s="37">
        <v>19264</v>
      </c>
      <c r="D2" s="37">
        <f>C2+1925</f>
        <v>21189</v>
      </c>
      <c r="E2">
        <f>D2/52.143/37</f>
        <v>10.982791087503129</v>
      </c>
      <c r="F2">
        <f>ROUND(E2,2)</f>
        <v>10.98</v>
      </c>
    </row>
    <row r="3" spans="1:6" x14ac:dyDescent="0.25">
      <c r="A3" s="36" t="s">
        <v>84</v>
      </c>
      <c r="B3" s="36" t="s">
        <v>77</v>
      </c>
      <c r="C3" s="37">
        <v>19650</v>
      </c>
      <c r="D3" s="37">
        <f t="shared" ref="D3:D47" si="0">C3+1925</f>
        <v>21575</v>
      </c>
      <c r="E3">
        <f t="shared" ref="E3:E47" si="1">D3/52.143/37</f>
        <v>11.182864586005946</v>
      </c>
      <c r="F3">
        <f t="shared" ref="F3:F47" si="2">ROUND(E3,2)</f>
        <v>11.18</v>
      </c>
    </row>
    <row r="4" spans="1:6" x14ac:dyDescent="0.25">
      <c r="A4" s="36" t="s">
        <v>85</v>
      </c>
      <c r="B4" s="36" t="s">
        <v>75</v>
      </c>
      <c r="C4" s="37">
        <v>20043</v>
      </c>
      <c r="D4" s="37">
        <f t="shared" si="0"/>
        <v>21968</v>
      </c>
      <c r="E4">
        <f t="shared" si="1"/>
        <v>11.38656636038835</v>
      </c>
      <c r="F4">
        <f t="shared" si="2"/>
        <v>11.39</v>
      </c>
    </row>
    <row r="5" spans="1:6" x14ac:dyDescent="0.25">
      <c r="A5" s="36" t="s">
        <v>86</v>
      </c>
      <c r="B5" s="36" t="s">
        <v>74</v>
      </c>
      <c r="C5" s="37">
        <v>20444</v>
      </c>
      <c r="D5" s="37">
        <f t="shared" si="0"/>
        <v>22369</v>
      </c>
      <c r="E5">
        <f t="shared" si="1"/>
        <v>11.594414735775992</v>
      </c>
      <c r="F5">
        <f t="shared" si="2"/>
        <v>11.59</v>
      </c>
    </row>
    <row r="6" spans="1:6" x14ac:dyDescent="0.25">
      <c r="A6" s="36" t="s">
        <v>87</v>
      </c>
      <c r="B6" s="36" t="s">
        <v>72</v>
      </c>
      <c r="C6" s="37">
        <v>20852</v>
      </c>
      <c r="D6" s="37">
        <f t="shared" si="0"/>
        <v>22777</v>
      </c>
      <c r="E6">
        <f t="shared" si="1"/>
        <v>11.80589138704322</v>
      </c>
      <c r="F6">
        <f t="shared" si="2"/>
        <v>11.81</v>
      </c>
    </row>
    <row r="7" spans="1:6" x14ac:dyDescent="0.25">
      <c r="A7" s="36" t="s">
        <v>88</v>
      </c>
      <c r="B7" s="36" t="s">
        <v>71</v>
      </c>
      <c r="C7" s="37">
        <v>21269</v>
      </c>
      <c r="D7" s="37">
        <f t="shared" si="0"/>
        <v>23194</v>
      </c>
      <c r="E7">
        <f t="shared" si="1"/>
        <v>12.022032964441342</v>
      </c>
      <c r="F7">
        <f t="shared" si="2"/>
        <v>12.02</v>
      </c>
    </row>
    <row r="8" spans="1:6" x14ac:dyDescent="0.25">
      <c r="A8" s="36" t="s">
        <v>89</v>
      </c>
      <c r="B8" s="36" t="s">
        <v>70</v>
      </c>
      <c r="C8" s="37">
        <v>22129</v>
      </c>
      <c r="D8" s="37">
        <f t="shared" si="0"/>
        <v>24054</v>
      </c>
      <c r="E8">
        <f t="shared" si="1"/>
        <v>12.467792572504614</v>
      </c>
      <c r="F8">
        <f t="shared" si="2"/>
        <v>12.47</v>
      </c>
    </row>
    <row r="9" spans="1:6" x14ac:dyDescent="0.25">
      <c r="A9" s="36" t="s">
        <v>90</v>
      </c>
      <c r="B9" s="36" t="s">
        <v>67</v>
      </c>
      <c r="C9" s="37">
        <v>22571</v>
      </c>
      <c r="D9" s="37">
        <f t="shared" si="0"/>
        <v>24496</v>
      </c>
      <c r="E9">
        <f t="shared" si="1"/>
        <v>12.69689227804411</v>
      </c>
      <c r="F9">
        <f t="shared" si="2"/>
        <v>12.7</v>
      </c>
    </row>
    <row r="10" spans="1:6" x14ac:dyDescent="0.25">
      <c r="A10" s="36" t="s">
        <v>91</v>
      </c>
      <c r="B10" s="36" t="s">
        <v>66</v>
      </c>
      <c r="C10" s="37">
        <v>23484</v>
      </c>
      <c r="D10" s="37">
        <f t="shared" si="0"/>
        <v>25409</v>
      </c>
      <c r="E10">
        <f t="shared" si="1"/>
        <v>13.170123117767098</v>
      </c>
      <c r="F10">
        <f t="shared" si="2"/>
        <v>13.17</v>
      </c>
    </row>
    <row r="11" spans="1:6" x14ac:dyDescent="0.25">
      <c r="A11" s="36" t="s">
        <v>92</v>
      </c>
      <c r="B11" s="36" t="s">
        <v>65</v>
      </c>
      <c r="C11" s="37">
        <v>23953</v>
      </c>
      <c r="D11" s="37">
        <f t="shared" si="0"/>
        <v>25878</v>
      </c>
      <c r="E11">
        <f t="shared" si="1"/>
        <v>13.413217601699278</v>
      </c>
      <c r="F11">
        <f t="shared" si="2"/>
        <v>13.41</v>
      </c>
    </row>
    <row r="12" spans="1:6" x14ac:dyDescent="0.25">
      <c r="A12" s="36" t="s">
        <v>93</v>
      </c>
      <c r="B12" s="36" t="s">
        <v>64</v>
      </c>
      <c r="C12" s="37">
        <v>24920</v>
      </c>
      <c r="D12" s="37">
        <f t="shared" si="0"/>
        <v>26845</v>
      </c>
      <c r="E12">
        <f t="shared" si="1"/>
        <v>13.914437998207632</v>
      </c>
      <c r="F12">
        <f t="shared" si="2"/>
        <v>13.91</v>
      </c>
    </row>
    <row r="13" spans="1:6" x14ac:dyDescent="0.25">
      <c r="A13" s="36" t="s">
        <v>94</v>
      </c>
      <c r="B13" s="36" t="s">
        <v>62</v>
      </c>
      <c r="C13" s="37">
        <v>25927</v>
      </c>
      <c r="D13" s="37">
        <f t="shared" si="0"/>
        <v>27852</v>
      </c>
      <c r="E13">
        <f t="shared" si="1"/>
        <v>14.436391399742185</v>
      </c>
      <c r="F13">
        <f t="shared" si="2"/>
        <v>14.44</v>
      </c>
    </row>
    <row r="14" spans="1:6" x14ac:dyDescent="0.25">
      <c r="A14" s="36" t="s">
        <v>95</v>
      </c>
      <c r="B14" s="36" t="s">
        <v>61</v>
      </c>
      <c r="C14" s="37">
        <v>26446</v>
      </c>
      <c r="D14" s="37">
        <f t="shared" si="0"/>
        <v>28371</v>
      </c>
      <c r="E14">
        <f t="shared" si="1"/>
        <v>14.705402139957112</v>
      </c>
      <c r="F14">
        <f t="shared" si="2"/>
        <v>14.71</v>
      </c>
    </row>
    <row r="15" spans="1:6" x14ac:dyDescent="0.25">
      <c r="A15" s="36" t="s">
        <v>96</v>
      </c>
      <c r="B15" s="36" t="s">
        <v>60</v>
      </c>
      <c r="C15" s="37">
        <v>28226</v>
      </c>
      <c r="D15" s="37">
        <f t="shared" si="0"/>
        <v>30151</v>
      </c>
      <c r="E15">
        <f t="shared" si="1"/>
        <v>15.628020863622959</v>
      </c>
      <c r="F15">
        <f t="shared" si="2"/>
        <v>15.63</v>
      </c>
    </row>
    <row r="16" spans="1:6" x14ac:dyDescent="0.25">
      <c r="A16" s="36" t="s">
        <v>97</v>
      </c>
      <c r="B16" s="36" t="s">
        <v>59</v>
      </c>
      <c r="C16" s="37">
        <v>30095</v>
      </c>
      <c r="D16" s="37">
        <f t="shared" si="0"/>
        <v>32020</v>
      </c>
      <c r="E16">
        <f t="shared" si="1"/>
        <v>16.596770523472095</v>
      </c>
      <c r="F16">
        <f t="shared" si="2"/>
        <v>16.600000000000001</v>
      </c>
    </row>
    <row r="17" spans="1:6" x14ac:dyDescent="0.25">
      <c r="A17" s="36" t="s">
        <v>98</v>
      </c>
      <c r="B17" s="36" t="s">
        <v>57</v>
      </c>
      <c r="C17" s="37">
        <v>30984</v>
      </c>
      <c r="D17" s="37">
        <f t="shared" si="0"/>
        <v>32909</v>
      </c>
      <c r="E17">
        <f t="shared" si="1"/>
        <v>17.057561560179362</v>
      </c>
      <c r="F17">
        <f t="shared" si="2"/>
        <v>17.059999999999999</v>
      </c>
    </row>
    <row r="18" spans="1:6" x14ac:dyDescent="0.25">
      <c r="A18" s="36" t="s">
        <v>99</v>
      </c>
      <c r="B18" s="36" t="s">
        <v>56</v>
      </c>
      <c r="C18" s="37">
        <v>31895</v>
      </c>
      <c r="D18" s="37">
        <f t="shared" si="0"/>
        <v>33820</v>
      </c>
      <c r="E18">
        <f t="shared" si="1"/>
        <v>17.529755749651038</v>
      </c>
      <c r="F18">
        <f t="shared" si="2"/>
        <v>17.53</v>
      </c>
    </row>
    <row r="19" spans="1:6" x14ac:dyDescent="0.25">
      <c r="A19" s="36" t="s">
        <v>100</v>
      </c>
      <c r="B19" s="36" t="s">
        <v>55</v>
      </c>
      <c r="C19" s="37">
        <v>33486</v>
      </c>
      <c r="D19" s="37">
        <f t="shared" si="0"/>
        <v>35411</v>
      </c>
      <c r="E19">
        <f t="shared" si="1"/>
        <v>18.35441102456809</v>
      </c>
      <c r="F19">
        <f t="shared" si="2"/>
        <v>18.350000000000001</v>
      </c>
    </row>
    <row r="20" spans="1:6" x14ac:dyDescent="0.25">
      <c r="A20" s="36" t="s">
        <v>101</v>
      </c>
      <c r="B20" s="36" t="s">
        <v>54</v>
      </c>
      <c r="C20" s="37">
        <v>35336</v>
      </c>
      <c r="D20" s="37">
        <f t="shared" si="0"/>
        <v>37261</v>
      </c>
      <c r="E20">
        <f t="shared" si="1"/>
        <v>19.313312507029785</v>
      </c>
      <c r="F20">
        <f t="shared" si="2"/>
        <v>19.309999999999999</v>
      </c>
    </row>
    <row r="21" spans="1:6" x14ac:dyDescent="0.25">
      <c r="A21" s="36" t="s">
        <v>102</v>
      </c>
      <c r="B21" s="36" t="s">
        <v>51</v>
      </c>
      <c r="C21" s="37">
        <v>36371</v>
      </c>
      <c r="D21" s="37">
        <f t="shared" si="0"/>
        <v>38296</v>
      </c>
      <c r="E21">
        <f t="shared" si="1"/>
        <v>19.849779012082678</v>
      </c>
      <c r="F21">
        <f t="shared" si="2"/>
        <v>19.850000000000001</v>
      </c>
    </row>
    <row r="22" spans="1:6" x14ac:dyDescent="0.25">
      <c r="A22" s="36" t="s">
        <v>103</v>
      </c>
      <c r="B22" s="36" t="s">
        <v>50</v>
      </c>
      <c r="C22" s="37">
        <v>37568</v>
      </c>
      <c r="D22" s="37">
        <f t="shared" si="0"/>
        <v>39493</v>
      </c>
      <c r="E22">
        <f t="shared" si="1"/>
        <v>20.470214187491674</v>
      </c>
      <c r="F22">
        <f t="shared" si="2"/>
        <v>20.47</v>
      </c>
    </row>
    <row r="23" spans="1:6" x14ac:dyDescent="0.25">
      <c r="A23" s="36" t="s">
        <v>104</v>
      </c>
      <c r="B23" s="36" t="s">
        <v>49</v>
      </c>
      <c r="C23" s="37">
        <v>38553</v>
      </c>
      <c r="D23" s="37">
        <f t="shared" si="0"/>
        <v>40478</v>
      </c>
      <c r="E23">
        <f t="shared" si="1"/>
        <v>20.980764436261818</v>
      </c>
      <c r="F23">
        <f t="shared" si="2"/>
        <v>20.98</v>
      </c>
    </row>
    <row r="24" spans="1:6" x14ac:dyDescent="0.25">
      <c r="A24" s="36" t="s">
        <v>105</v>
      </c>
      <c r="B24" s="36" t="s">
        <v>48</v>
      </c>
      <c r="C24" s="37">
        <v>40578</v>
      </c>
      <c r="D24" s="37">
        <f t="shared" si="0"/>
        <v>42503</v>
      </c>
      <c r="E24">
        <f t="shared" si="1"/>
        <v>22.030372815713132</v>
      </c>
      <c r="F24">
        <f t="shared" si="2"/>
        <v>22.03</v>
      </c>
    </row>
    <row r="25" spans="1:6" x14ac:dyDescent="0.25">
      <c r="A25" s="36" t="s">
        <v>106</v>
      </c>
      <c r="B25" s="36" t="s">
        <v>45</v>
      </c>
      <c r="C25" s="37">
        <v>41591</v>
      </c>
      <c r="D25" s="37">
        <f t="shared" si="0"/>
        <v>43516</v>
      </c>
      <c r="E25">
        <f t="shared" si="1"/>
        <v>22.555436168001613</v>
      </c>
      <c r="F25">
        <f t="shared" si="2"/>
        <v>22.56</v>
      </c>
    </row>
    <row r="26" spans="1:6" x14ac:dyDescent="0.25">
      <c r="A26" s="36" t="s">
        <v>107</v>
      </c>
      <c r="B26" s="36" t="s">
        <v>44</v>
      </c>
      <c r="C26" s="37">
        <v>42614</v>
      </c>
      <c r="D26" s="37">
        <f t="shared" si="0"/>
        <v>44539</v>
      </c>
      <c r="E26">
        <f t="shared" si="1"/>
        <v>23.085682771546647</v>
      </c>
      <c r="F26">
        <f t="shared" si="2"/>
        <v>23.09</v>
      </c>
    </row>
    <row r="27" spans="1:6" x14ac:dyDescent="0.25">
      <c r="A27" s="36" t="s">
        <v>108</v>
      </c>
      <c r="B27" s="36" t="s">
        <v>43</v>
      </c>
      <c r="C27" s="37">
        <v>43570</v>
      </c>
      <c r="D27" s="37">
        <f t="shared" si="0"/>
        <v>45495</v>
      </c>
      <c r="E27">
        <f t="shared" si="1"/>
        <v>23.581201591672798</v>
      </c>
      <c r="F27">
        <f t="shared" si="2"/>
        <v>23.58</v>
      </c>
    </row>
    <row r="28" spans="1:6" x14ac:dyDescent="0.25">
      <c r="A28" s="36" t="s">
        <v>109</v>
      </c>
      <c r="B28" s="36" t="s">
        <v>42</v>
      </c>
      <c r="C28" s="37">
        <v>45648</v>
      </c>
      <c r="D28" s="37">
        <f t="shared" si="0"/>
        <v>47573</v>
      </c>
      <c r="E28">
        <f t="shared" si="1"/>
        <v>24.658281202783822</v>
      </c>
      <c r="F28">
        <f t="shared" si="2"/>
        <v>24.66</v>
      </c>
    </row>
    <row r="29" spans="1:6" x14ac:dyDescent="0.25">
      <c r="A29" s="36" t="s">
        <v>110</v>
      </c>
      <c r="B29" s="36" t="s">
        <v>39</v>
      </c>
      <c r="C29" s="37">
        <v>46662</v>
      </c>
      <c r="D29" s="37">
        <f t="shared" si="0"/>
        <v>48587</v>
      </c>
      <c r="E29">
        <f t="shared" si="1"/>
        <v>25.183862880197957</v>
      </c>
      <c r="F29">
        <f t="shared" si="2"/>
        <v>25.18</v>
      </c>
    </row>
    <row r="30" spans="1:6" x14ac:dyDescent="0.25">
      <c r="A30" s="36" t="s">
        <v>111</v>
      </c>
      <c r="B30" s="36" t="s">
        <v>38</v>
      </c>
      <c r="C30" s="37">
        <v>47665</v>
      </c>
      <c r="D30" s="37">
        <f t="shared" si="0"/>
        <v>49590</v>
      </c>
      <c r="E30">
        <f t="shared" si="1"/>
        <v>25.70374298122989</v>
      </c>
      <c r="F30">
        <f t="shared" si="2"/>
        <v>25.7</v>
      </c>
    </row>
    <row r="31" spans="1:6" x14ac:dyDescent="0.25">
      <c r="A31" s="36" t="s">
        <v>112</v>
      </c>
      <c r="B31" s="36" t="s">
        <v>37</v>
      </c>
      <c r="C31" s="37">
        <v>49250</v>
      </c>
      <c r="D31" s="37">
        <f t="shared" si="0"/>
        <v>51175</v>
      </c>
      <c r="E31">
        <f t="shared" si="1"/>
        <v>26.525288305393016</v>
      </c>
      <c r="F31">
        <f t="shared" si="2"/>
        <v>26.53</v>
      </c>
    </row>
    <row r="32" spans="1:6" x14ac:dyDescent="0.25">
      <c r="A32" s="36" t="s">
        <v>113</v>
      </c>
      <c r="B32" s="36" t="s">
        <v>36</v>
      </c>
      <c r="C32" s="37">
        <v>51540</v>
      </c>
      <c r="D32" s="37">
        <f t="shared" si="0"/>
        <v>53465</v>
      </c>
      <c r="E32">
        <f t="shared" si="1"/>
        <v>27.712252843142895</v>
      </c>
      <c r="F32">
        <f t="shared" si="2"/>
        <v>27.71</v>
      </c>
    </row>
    <row r="33" spans="1:6" x14ac:dyDescent="0.25">
      <c r="A33" s="36" t="s">
        <v>114</v>
      </c>
      <c r="B33" s="36" t="s">
        <v>33</v>
      </c>
      <c r="C33" s="37">
        <v>53258</v>
      </c>
      <c r="D33" s="37">
        <f t="shared" si="0"/>
        <v>55183</v>
      </c>
      <c r="E33">
        <f t="shared" si="1"/>
        <v>28.60273540901813</v>
      </c>
      <c r="F33">
        <f t="shared" si="2"/>
        <v>28.6</v>
      </c>
    </row>
    <row r="34" spans="1:6" x14ac:dyDescent="0.25">
      <c r="A34" s="36" t="s">
        <v>115</v>
      </c>
      <c r="B34" s="36" t="s">
        <v>32</v>
      </c>
      <c r="C34" s="37">
        <v>54977</v>
      </c>
      <c r="D34" s="37">
        <f t="shared" si="0"/>
        <v>56902</v>
      </c>
      <c r="E34">
        <f t="shared" si="1"/>
        <v>29.49373630001902</v>
      </c>
      <c r="F34">
        <f t="shared" si="2"/>
        <v>29.49</v>
      </c>
    </row>
    <row r="35" spans="1:6" x14ac:dyDescent="0.25">
      <c r="A35" s="36" t="s">
        <v>116</v>
      </c>
      <c r="B35" s="36" t="s">
        <v>31</v>
      </c>
      <c r="C35" s="37">
        <v>56694</v>
      </c>
      <c r="D35" s="37">
        <f t="shared" si="0"/>
        <v>58619</v>
      </c>
      <c r="E35">
        <f t="shared" si="1"/>
        <v>30.383700540768604</v>
      </c>
      <c r="F35">
        <f t="shared" si="2"/>
        <v>30.38</v>
      </c>
    </row>
    <row r="36" spans="1:6" x14ac:dyDescent="0.25">
      <c r="A36" s="36" t="s">
        <v>117</v>
      </c>
      <c r="B36" s="36" t="s">
        <v>27</v>
      </c>
      <c r="C36" s="37">
        <v>58985</v>
      </c>
      <c r="D36" s="37">
        <f t="shared" si="0"/>
        <v>60910</v>
      </c>
      <c r="E36">
        <f t="shared" si="1"/>
        <v>31.571183403644135</v>
      </c>
      <c r="F36">
        <f t="shared" si="2"/>
        <v>31.57</v>
      </c>
    </row>
    <row r="37" spans="1:6" x14ac:dyDescent="0.25">
      <c r="A37" s="36" t="s">
        <v>118</v>
      </c>
      <c r="B37" s="36" t="s">
        <v>26</v>
      </c>
      <c r="C37" s="37">
        <v>60932</v>
      </c>
      <c r="D37" s="37">
        <f t="shared" si="0"/>
        <v>62857</v>
      </c>
      <c r="E37">
        <f t="shared" si="1"/>
        <v>32.58036242329436</v>
      </c>
      <c r="F37">
        <f t="shared" si="2"/>
        <v>32.58</v>
      </c>
    </row>
    <row r="38" spans="1:6" x14ac:dyDescent="0.25">
      <c r="A38" s="36" t="s">
        <v>119</v>
      </c>
      <c r="B38" s="36" t="s">
        <v>25</v>
      </c>
      <c r="C38" s="37">
        <v>63566</v>
      </c>
      <c r="D38" s="37">
        <f t="shared" si="0"/>
        <v>65491</v>
      </c>
      <c r="E38">
        <f t="shared" si="1"/>
        <v>33.945630804269548</v>
      </c>
      <c r="F38">
        <f t="shared" si="2"/>
        <v>33.950000000000003</v>
      </c>
    </row>
    <row r="39" spans="1:6" x14ac:dyDescent="0.25">
      <c r="A39" s="36" t="s">
        <v>120</v>
      </c>
      <c r="B39" s="36" t="s">
        <v>23</v>
      </c>
      <c r="C39" s="37">
        <v>66430</v>
      </c>
      <c r="D39" s="37">
        <f t="shared" si="0"/>
        <v>68355</v>
      </c>
      <c r="E39">
        <f t="shared" si="1"/>
        <v>35.430113964145377</v>
      </c>
      <c r="F39">
        <f t="shared" si="2"/>
        <v>35.43</v>
      </c>
    </row>
    <row r="40" spans="1:6" x14ac:dyDescent="0.25">
      <c r="A40" s="36" t="s">
        <v>121</v>
      </c>
      <c r="B40" s="36" t="s">
        <v>22</v>
      </c>
      <c r="C40" s="37">
        <v>69866</v>
      </c>
      <c r="D40" s="37">
        <f t="shared" si="0"/>
        <v>71791</v>
      </c>
      <c r="E40">
        <f t="shared" si="1"/>
        <v>37.211079095895848</v>
      </c>
      <c r="F40">
        <f t="shared" si="2"/>
        <v>37.21</v>
      </c>
    </row>
    <row r="41" spans="1:6" x14ac:dyDescent="0.25">
      <c r="A41" s="36" t="s">
        <v>122</v>
      </c>
      <c r="B41" s="36" t="s">
        <v>21</v>
      </c>
      <c r="C41" s="37">
        <v>73302</v>
      </c>
      <c r="D41" s="37">
        <f t="shared" si="0"/>
        <v>75227</v>
      </c>
      <c r="E41">
        <f t="shared" si="1"/>
        <v>38.992044227646318</v>
      </c>
      <c r="F41">
        <f t="shared" si="2"/>
        <v>38.99</v>
      </c>
    </row>
    <row r="42" spans="1:6" x14ac:dyDescent="0.25">
      <c r="A42" s="36" t="s">
        <v>123</v>
      </c>
      <c r="B42" s="36" t="s">
        <v>19</v>
      </c>
      <c r="C42" s="37">
        <v>77112</v>
      </c>
      <c r="D42" s="37">
        <f t="shared" si="0"/>
        <v>79037</v>
      </c>
      <c r="E42">
        <f t="shared" si="1"/>
        <v>40.966862956391751</v>
      </c>
      <c r="F42">
        <f t="shared" si="2"/>
        <v>40.97</v>
      </c>
    </row>
    <row r="43" spans="1:6" x14ac:dyDescent="0.25">
      <c r="A43" s="36" t="s">
        <v>124</v>
      </c>
      <c r="B43" s="36" t="s">
        <v>18</v>
      </c>
      <c r="C43" s="37">
        <v>81081</v>
      </c>
      <c r="D43" s="37">
        <f t="shared" si="0"/>
        <v>83006</v>
      </c>
      <c r="E43">
        <f t="shared" si="1"/>
        <v>43.024095380116322</v>
      </c>
      <c r="F43">
        <f t="shared" si="2"/>
        <v>43.02</v>
      </c>
    </row>
    <row r="44" spans="1:6" x14ac:dyDescent="0.25">
      <c r="A44" s="36" t="s">
        <v>125</v>
      </c>
      <c r="B44" s="36" t="s">
        <v>17</v>
      </c>
      <c r="C44" s="37">
        <v>85050</v>
      </c>
      <c r="D44" s="37">
        <f t="shared" si="0"/>
        <v>86975</v>
      </c>
      <c r="E44">
        <f t="shared" si="1"/>
        <v>45.081327803840892</v>
      </c>
      <c r="F44">
        <f t="shared" si="2"/>
        <v>45.08</v>
      </c>
    </row>
    <row r="45" spans="1:6" x14ac:dyDescent="0.25">
      <c r="A45" s="36" t="s">
        <v>126</v>
      </c>
      <c r="B45" s="36" t="s">
        <v>15</v>
      </c>
      <c r="C45" s="37">
        <v>87318</v>
      </c>
      <c r="D45" s="37">
        <f t="shared" si="0"/>
        <v>89243</v>
      </c>
      <c r="E45">
        <f t="shared" si="1"/>
        <v>46.256889188826356</v>
      </c>
      <c r="F45">
        <f t="shared" si="2"/>
        <v>46.26</v>
      </c>
    </row>
    <row r="46" spans="1:6" x14ac:dyDescent="0.25">
      <c r="A46" s="36" t="s">
        <v>127</v>
      </c>
      <c r="B46" s="36" t="s">
        <v>14</v>
      </c>
      <c r="C46" s="37">
        <v>90720</v>
      </c>
      <c r="D46" s="37">
        <f t="shared" si="0"/>
        <v>92645</v>
      </c>
      <c r="E46">
        <f t="shared" si="1"/>
        <v>48.020231266304563</v>
      </c>
      <c r="F46">
        <f t="shared" si="2"/>
        <v>48.02</v>
      </c>
    </row>
    <row r="47" spans="1:6" x14ac:dyDescent="0.25">
      <c r="A47" s="36" t="s">
        <v>128</v>
      </c>
      <c r="B47" s="36" t="s">
        <v>13</v>
      </c>
      <c r="C47" s="37">
        <v>94122</v>
      </c>
      <c r="D47" s="37">
        <f t="shared" si="0"/>
        <v>96047</v>
      </c>
      <c r="E47">
        <f t="shared" si="1"/>
        <v>49.78357334378277</v>
      </c>
      <c r="F47">
        <f t="shared" si="2"/>
        <v>49.78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KC Word Document" ma:contentTypeID="0x010100073DBBF460B4694388C550D7D3B139990067ACF0F8AA562943BF64A6A7D71B6BD1" ma:contentTypeVersion="10" ma:contentTypeDescription="MKC Branded Word Template Document" ma:contentTypeScope="" ma:versionID="503c57f4a641efd924b4c292228ace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haredContentType xmlns="Microsoft.SharePoint.Taxonomy.ContentTypeSync" SourceId="ee73f336-9c49-41ab-9427-d263034a0100" ContentTypeId="0x010100073DBBF460B4694388C550D7D3B13999" PreviousValue="false"/>
</file>

<file path=customXml/itemProps1.xml><?xml version="1.0" encoding="utf-8"?>
<ds:datastoreItem xmlns:ds="http://schemas.openxmlformats.org/officeDocument/2006/customXml" ds:itemID="{2BDB2388-9EB8-4435-81A0-CCFC739B28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372D37-0A99-4853-B937-B6805377B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93235D-6910-4CDB-BA32-67FA675DB6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C02D12E6-B393-4C92-BA78-8DB64765D61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Gregory, Nicole</dc:creator>
  <cp:keywords/>
  <dc:description/>
  <cp:lastModifiedBy>Kelly, Lisa</cp:lastModifiedBy>
  <cp:revision/>
  <dcterms:created xsi:type="dcterms:W3CDTF">2022-03-02T13:10:12Z</dcterms:created>
  <dcterms:modified xsi:type="dcterms:W3CDTF">2023-08-31T14:17:01Z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0x010100073DBBF460B4694388C550D7D3B139990067ACF0F8AA562943BF64A6A7D71B6BD1</vt:lpwstr>
  </property>
  <property fmtid="{D5CDD505-2E9C-101B-9397-08002B2CF9AE}" pid="3" name="MediaServiceImageTags">
    <vt:lpwstr/>
  </property>
</Properties>
</file>