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NEW SHEETS - 19_12_25\"/>
    </mc:Choice>
  </mc:AlternateContent>
  <xr:revisionPtr revIDLastSave="0" documentId="13_ncr:1_{50A8CC23-DD10-46F4-AA89-19A368CB812C}" xr6:coauthVersionLast="47" xr6:coauthVersionMax="47" xr10:uidLastSave="{00000000-0000-0000-0000-000000000000}"/>
  <bookViews>
    <workbookView xWindow="-110" yWindow="-110" windowWidth="19420" windowHeight="10300" xr2:uid="{A13F7E7E-BA10-4BE0-BCEA-D1BE963758F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H143" i="1"/>
  <c r="D143" i="1"/>
  <c r="D144" i="1" s="1"/>
  <c r="H142" i="1"/>
  <c r="D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I128" i="1"/>
  <c r="H128" i="1"/>
  <c r="H127" i="1"/>
  <c r="H126" i="1"/>
  <c r="H125" i="1"/>
  <c r="I124" i="1"/>
  <c r="H124" i="1"/>
  <c r="F124" i="1"/>
  <c r="E124" i="1"/>
  <c r="H123" i="1"/>
  <c r="H122" i="1"/>
  <c r="H121" i="1"/>
  <c r="I120" i="1"/>
  <c r="H120" i="1"/>
  <c r="F120" i="1"/>
  <c r="E120" i="1"/>
  <c r="H119" i="1"/>
  <c r="H118" i="1"/>
  <c r="H117" i="1"/>
  <c r="I116" i="1"/>
  <c r="H116" i="1"/>
  <c r="F116" i="1"/>
  <c r="E116" i="1"/>
  <c r="H115" i="1"/>
  <c r="H114" i="1"/>
  <c r="H113" i="1"/>
  <c r="I112" i="1"/>
  <c r="H112" i="1"/>
  <c r="F112" i="1"/>
  <c r="E112" i="1"/>
  <c r="H111" i="1"/>
  <c r="H110" i="1"/>
  <c r="H109" i="1"/>
  <c r="I108" i="1"/>
  <c r="H108" i="1"/>
  <c r="F108" i="1"/>
  <c r="E108" i="1"/>
  <c r="H107" i="1"/>
  <c r="H106" i="1"/>
  <c r="H105" i="1"/>
  <c r="I104" i="1"/>
  <c r="H104" i="1"/>
  <c r="F104" i="1"/>
  <c r="E104" i="1"/>
  <c r="H103" i="1"/>
  <c r="H102" i="1"/>
  <c r="H101" i="1"/>
  <c r="I100" i="1"/>
  <c r="H100" i="1"/>
  <c r="F100" i="1"/>
  <c r="E100" i="1"/>
  <c r="H99" i="1"/>
  <c r="H98" i="1"/>
  <c r="H97" i="1"/>
  <c r="I96" i="1"/>
  <c r="H96" i="1"/>
  <c r="F96" i="1"/>
  <c r="E96" i="1"/>
  <c r="H95" i="1"/>
  <c r="H94" i="1"/>
  <c r="H93" i="1"/>
  <c r="I92" i="1"/>
  <c r="H92" i="1"/>
  <c r="F92" i="1"/>
  <c r="E92" i="1"/>
  <c r="H91" i="1"/>
  <c r="H90" i="1"/>
  <c r="H89" i="1"/>
  <c r="I88" i="1"/>
  <c r="H88" i="1"/>
  <c r="F88" i="1"/>
  <c r="E88" i="1"/>
  <c r="H87" i="1"/>
  <c r="H86" i="1"/>
  <c r="H85" i="1"/>
  <c r="I84" i="1"/>
  <c r="H84" i="1"/>
  <c r="F84" i="1"/>
  <c r="E84" i="1"/>
  <c r="H83" i="1"/>
  <c r="H82" i="1"/>
  <c r="H81" i="1"/>
  <c r="I80" i="1"/>
  <c r="H80" i="1"/>
  <c r="F80" i="1"/>
  <c r="E80" i="1"/>
  <c r="H79" i="1"/>
  <c r="H78" i="1"/>
  <c r="H77" i="1"/>
  <c r="I76" i="1"/>
  <c r="H76" i="1"/>
  <c r="F76" i="1"/>
  <c r="E76" i="1"/>
  <c r="H75" i="1"/>
  <c r="H74" i="1"/>
  <c r="H73" i="1"/>
  <c r="I72" i="1"/>
  <c r="H72" i="1"/>
  <c r="F72" i="1"/>
  <c r="E72" i="1"/>
  <c r="H71" i="1"/>
  <c r="H70" i="1"/>
  <c r="H69" i="1"/>
  <c r="I68" i="1"/>
  <c r="H68" i="1"/>
  <c r="F68" i="1"/>
  <c r="E68" i="1"/>
  <c r="H67" i="1"/>
  <c r="H66" i="1"/>
  <c r="H65" i="1"/>
  <c r="I64" i="1"/>
  <c r="H64" i="1"/>
  <c r="F64" i="1"/>
  <c r="E64" i="1"/>
  <c r="H63" i="1"/>
  <c r="H62" i="1"/>
  <c r="H61" i="1"/>
  <c r="I60" i="1"/>
  <c r="H60" i="1"/>
  <c r="F60" i="1"/>
  <c r="E60" i="1"/>
  <c r="H59" i="1"/>
  <c r="H58" i="1"/>
  <c r="H57" i="1"/>
  <c r="I56" i="1"/>
  <c r="H56" i="1"/>
  <c r="F56" i="1"/>
  <c r="E56" i="1"/>
  <c r="H55" i="1"/>
  <c r="H54" i="1"/>
  <c r="H53" i="1"/>
  <c r="I52" i="1"/>
  <c r="H52" i="1"/>
  <c r="F52" i="1"/>
  <c r="E52" i="1"/>
  <c r="H51" i="1"/>
  <c r="H50" i="1"/>
  <c r="H49" i="1"/>
  <c r="I48" i="1"/>
  <c r="H48" i="1"/>
  <c r="F48" i="1"/>
  <c r="E48" i="1"/>
  <c r="H47" i="1"/>
  <c r="H46" i="1"/>
  <c r="H45" i="1"/>
  <c r="I44" i="1"/>
  <c r="H44" i="1"/>
  <c r="F44" i="1"/>
  <c r="E44" i="1"/>
  <c r="H43" i="1"/>
  <c r="H42" i="1"/>
  <c r="H41" i="1"/>
  <c r="I40" i="1"/>
  <c r="H40" i="1"/>
  <c r="F40" i="1"/>
  <c r="E40" i="1"/>
  <c r="H39" i="1"/>
  <c r="H38" i="1"/>
  <c r="H37" i="1"/>
  <c r="I36" i="1"/>
  <c r="H36" i="1"/>
  <c r="F36" i="1"/>
  <c r="E36" i="1"/>
  <c r="H35" i="1"/>
  <c r="H34" i="1"/>
  <c r="H33" i="1"/>
  <c r="I32" i="1"/>
  <c r="H32" i="1"/>
  <c r="F32" i="1"/>
  <c r="E32" i="1"/>
  <c r="H31" i="1"/>
  <c r="H30" i="1"/>
  <c r="H29" i="1"/>
  <c r="I28" i="1"/>
  <c r="H28" i="1"/>
  <c r="F28" i="1"/>
  <c r="E28" i="1"/>
  <c r="H27" i="1"/>
  <c r="H26" i="1"/>
  <c r="H25" i="1"/>
  <c r="I24" i="1"/>
  <c r="H24" i="1"/>
  <c r="F24" i="1"/>
  <c r="E24" i="1"/>
  <c r="H23" i="1"/>
  <c r="H22" i="1"/>
  <c r="H21" i="1"/>
  <c r="I20" i="1"/>
  <c r="H20" i="1"/>
  <c r="F20" i="1"/>
  <c r="E20" i="1"/>
  <c r="H19" i="1"/>
  <c r="H18" i="1"/>
  <c r="H17" i="1"/>
  <c r="I16" i="1"/>
  <c r="H16" i="1"/>
  <c r="F16" i="1"/>
  <c r="E16" i="1"/>
  <c r="H15" i="1"/>
  <c r="H14" i="1"/>
  <c r="H13" i="1"/>
  <c r="I12" i="1"/>
  <c r="H12" i="1"/>
  <c r="F12" i="1"/>
  <c r="E12" i="1"/>
  <c r="H11" i="1"/>
  <c r="H10" i="1"/>
  <c r="H9" i="1"/>
  <c r="I8" i="1"/>
  <c r="H8" i="1"/>
  <c r="F8" i="1"/>
  <c r="E8" i="1"/>
  <c r="H7" i="1"/>
  <c r="H6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MKC/HBS</author>
  </authors>
  <commentList>
    <comment ref="I72" authorId="0" shapeId="0" xr:uid="{D48EC5DA-E67F-44A8-B1B4-ABEB0A7B0C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6" authorId="0" shapeId="0" xr:uid="{4B884787-EF32-4D16-8582-A75C7B1C1E16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0" authorId="0" shapeId="0" xr:uid="{523CCCC4-EBAE-4507-9AA2-018E91D582FD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4" authorId="0" shapeId="0" xr:uid="{EEAE7B67-A982-4BBB-BD27-BC532AD48A5B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8" authorId="0" shapeId="0" xr:uid="{25CFB98B-12BC-40AC-8AC5-DE243A05BCBA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2" authorId="0" shapeId="0" xr:uid="{6190448A-9209-4265-9C0F-A231A4028515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6" authorId="0" shapeId="0" xr:uid="{E31B4091-0A6D-4443-A4A5-79E99CE303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0" authorId="0" shapeId="0" xr:uid="{ABA009A0-25CE-421D-923A-0771B16E41EC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4" authorId="0" shapeId="0" xr:uid="{3B7F2D6A-75FF-4281-B0B7-7B3445CC50C7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</commentList>
</comments>
</file>

<file path=xl/sharedStrings.xml><?xml version="1.0" encoding="utf-8"?>
<sst xmlns="http://schemas.openxmlformats.org/spreadsheetml/2006/main" count="165" uniqueCount="161">
  <si>
    <t>Appendix 1b : Quarterly House Completions, Starts and Under Construction 1989 - 2025</t>
  </si>
  <si>
    <t xml:space="preserve"> Quarter</t>
  </si>
  <si>
    <t>Completions</t>
  </si>
  <si>
    <t xml:space="preserve"> Starts</t>
  </si>
  <si>
    <t>Under Construction</t>
  </si>
  <si>
    <t>Annual Comps</t>
  </si>
  <si>
    <t>Annual Starts</t>
  </si>
  <si>
    <t>Losses</t>
  </si>
  <si>
    <t>Net Completions</t>
  </si>
  <si>
    <t>Annual Losses</t>
  </si>
  <si>
    <t>1st Apr-30th June 89</t>
  </si>
  <si>
    <t>1st Jul-30th Sept 89</t>
  </si>
  <si>
    <t>1st Oct-31stDec 89</t>
  </si>
  <si>
    <t>1st Jan-31st Mar 90</t>
  </si>
  <si>
    <t>1st Apr-30th June 90</t>
  </si>
  <si>
    <t>1st Jul-30th Sept 90</t>
  </si>
  <si>
    <t>1st Oct-31st Dec 90</t>
  </si>
  <si>
    <t>1st Jan- 31st Mar 91</t>
  </si>
  <si>
    <t>1st Apr-30th June 91</t>
  </si>
  <si>
    <t>1st Jul-30th Sept 91</t>
  </si>
  <si>
    <t>1st Oct-31st Dec 91</t>
  </si>
  <si>
    <t>1st Jan-31st Mar 92</t>
  </si>
  <si>
    <t>1st Apr-30th June 92</t>
  </si>
  <si>
    <t>1st Jul-30th Sept 92</t>
  </si>
  <si>
    <t>1st Oct-31st Dec 92</t>
  </si>
  <si>
    <t>1st Jan-31st Mar 93</t>
  </si>
  <si>
    <t>1st Apr-30th June 93</t>
  </si>
  <si>
    <t>1st Jul-30th Sept 93</t>
  </si>
  <si>
    <t>1st Oct-31st Dec 93</t>
  </si>
  <si>
    <t>1st Jan-31st Mar 94</t>
  </si>
  <si>
    <t>1st Apr-30th June 94</t>
  </si>
  <si>
    <t>1st Jul-30th Sept 94</t>
  </si>
  <si>
    <t>1st Oct-31st Dec 94</t>
  </si>
  <si>
    <t>1st Jan-31st Mar 95</t>
  </si>
  <si>
    <t>1st Apr-30th June 95</t>
  </si>
  <si>
    <t>1st Jul-30th Sept 95</t>
  </si>
  <si>
    <t>1st Oct-31st Dec 95</t>
  </si>
  <si>
    <t>1st Jan-31st Mar 96</t>
  </si>
  <si>
    <t>1st Apr-30th June 96</t>
  </si>
  <si>
    <t>1st Jul-30th Sept 96</t>
  </si>
  <si>
    <t>1st Oct-31st Dec 96</t>
  </si>
  <si>
    <t>1st Jan-31st Mar 97</t>
  </si>
  <si>
    <t>1st Apr-30th June 97</t>
  </si>
  <si>
    <t>1st Jul-30th Sept 97</t>
  </si>
  <si>
    <t>1st Oct-31st Dec 97</t>
  </si>
  <si>
    <t>1st Jan-31st Mar 98</t>
  </si>
  <si>
    <t>1st Apr-30th June 98</t>
  </si>
  <si>
    <t>1st Jul-30th Sept 98</t>
  </si>
  <si>
    <t>1st Oct-31st Dec 98</t>
  </si>
  <si>
    <t>1st Jan-31st Mar 99</t>
  </si>
  <si>
    <t>1st Apr-30th June 99</t>
  </si>
  <si>
    <t>1st Jul-30th Sept 99</t>
  </si>
  <si>
    <t>1st Oct-31st Dec 99</t>
  </si>
  <si>
    <t>1st Jan-31st Mar 00</t>
  </si>
  <si>
    <t>1st Apr-30th June 00</t>
  </si>
  <si>
    <t>1st Jul-30th Sept 00</t>
  </si>
  <si>
    <t>1st Oct-31st Dec 00</t>
  </si>
  <si>
    <t>1st Jan-31st Mar 01</t>
  </si>
  <si>
    <t>1st Apr-30th June 01</t>
  </si>
  <si>
    <t>1st Jul-30th Sept 01</t>
  </si>
  <si>
    <t>1st Oct-31st Dec 01</t>
  </si>
  <si>
    <t>1st Jan-31st Mar 02</t>
  </si>
  <si>
    <t>1st Apr-30th June 02</t>
  </si>
  <si>
    <t>1st Jul-30th Sept 02</t>
  </si>
  <si>
    <t>1st Oct-31st Dec 02</t>
  </si>
  <si>
    <t>1st Jan-31st Mar 03</t>
  </si>
  <si>
    <t>1st Apr-30th June 03</t>
  </si>
  <si>
    <t>1st Jul-30th Sept 03</t>
  </si>
  <si>
    <t>1st Oct-31st Dec 03</t>
  </si>
  <si>
    <t>1st Jan-31st Mar 04</t>
  </si>
  <si>
    <t>1st Apr-30th June 04</t>
  </si>
  <si>
    <t>1st Jul-30th Sept 04</t>
  </si>
  <si>
    <t>1st Oct-31st Dec 04</t>
  </si>
  <si>
    <t>1st Jan-31st Mar 05</t>
  </si>
  <si>
    <t>1st Apr-30th June 05</t>
  </si>
  <si>
    <t>1st Jul-30th Sept 05</t>
  </si>
  <si>
    <t>1st Oct-31st Dec 05</t>
  </si>
  <si>
    <t>1st Jan-31st Mar 06</t>
  </si>
  <si>
    <t>1st Apr-30th June 06</t>
  </si>
  <si>
    <t>1st Jul-30th Sept 06</t>
  </si>
  <si>
    <t>1st Oct-31st Dec 06</t>
  </si>
  <si>
    <t>1st Jan-31st Mar 07</t>
  </si>
  <si>
    <t>1st Apr-30th June 07</t>
  </si>
  <si>
    <t>1st Jul-30th Sept 07</t>
  </si>
  <si>
    <t>1st Oct-31st Dec 07</t>
  </si>
  <si>
    <t>1st Jan-31st Mar 08</t>
  </si>
  <si>
    <t>1st Apr-30th June 08</t>
  </si>
  <si>
    <t>1st Jul-30th Sept 08</t>
  </si>
  <si>
    <t>1st Oct-31st Dec 08</t>
  </si>
  <si>
    <t>1st Jan-31st Mar 09</t>
  </si>
  <si>
    <t>1st Apr-30th June 09</t>
  </si>
  <si>
    <t>1st Jul-30th Sept 09</t>
  </si>
  <si>
    <t>1st Oct-31st Dec 09</t>
  </si>
  <si>
    <t>1st Jan-31st Mar 10</t>
  </si>
  <si>
    <t>1st Apr-30th June 10</t>
  </si>
  <si>
    <t>1st Jul-30th Sept 10</t>
  </si>
  <si>
    <t>1st Oct-31st Dec 10</t>
  </si>
  <si>
    <t>1st Jan-31st Mar 11</t>
  </si>
  <si>
    <t>1st Apr-30th June 11</t>
  </si>
  <si>
    <t>1st Jul-30th Sept 11</t>
  </si>
  <si>
    <t>1st Oct-31st Dec 11</t>
  </si>
  <si>
    <t>1st Jan-31st Mar 12</t>
  </si>
  <si>
    <t>1st Apr-30th June 12</t>
  </si>
  <si>
    <t>1st Jul-30th Sept 12</t>
  </si>
  <si>
    <t>1st Oct-31st Dec 12</t>
  </si>
  <si>
    <t>1st Jan-31st Mar 13</t>
  </si>
  <si>
    <t>1st Apr-30th June 13</t>
  </si>
  <si>
    <t>1st Jul-30th Sept 13</t>
  </si>
  <si>
    <t>1st Oct-31st Dec 13</t>
  </si>
  <si>
    <t>1st Jan-31st Mar 14</t>
  </si>
  <si>
    <t>1st Apr-30th June 14</t>
  </si>
  <si>
    <t>1st July-30th Sept 14</t>
  </si>
  <si>
    <t>1st Oct-31st Dec 14</t>
  </si>
  <si>
    <t>1st Jan-31st Mar 15</t>
  </si>
  <si>
    <t>1st Apr-30th June 15</t>
  </si>
  <si>
    <t>1st July-30th Sept 15</t>
  </si>
  <si>
    <t>1st Oct-31st Dec 15</t>
  </si>
  <si>
    <t>1st Jan-31st March 16</t>
  </si>
  <si>
    <t>1st Apr-30th June 16</t>
  </si>
  <si>
    <t>1st July-30th Sept 16</t>
  </si>
  <si>
    <t>1st Oct-31st Dec 16</t>
  </si>
  <si>
    <t>1st Jan-31st March 17</t>
  </si>
  <si>
    <t>1st Apr-30th June 17</t>
  </si>
  <si>
    <t>1st July-30th Sept 17</t>
  </si>
  <si>
    <t>1st Oct-31st Dec 17</t>
  </si>
  <si>
    <t>1st Jan-31st Mar 18</t>
  </si>
  <si>
    <t>1st Apr-30th June 18</t>
  </si>
  <si>
    <t>1st July-30th Sept 18</t>
  </si>
  <si>
    <t>1st Oct-31st Dec 18</t>
  </si>
  <si>
    <t>1st Jan-31st Mar 19</t>
  </si>
  <si>
    <t>1st Apr-30th June 19</t>
  </si>
  <si>
    <t>1st July-30th Sept 19</t>
  </si>
  <si>
    <t>1st Oct-31st Dec 19</t>
  </si>
  <si>
    <t>1st Jan-31st Mar 20</t>
  </si>
  <si>
    <t>1st Apr-30th June 20</t>
  </si>
  <si>
    <t>1st July-30th Sept 20</t>
  </si>
  <si>
    <t>1st Oct-31st Dec 20</t>
  </si>
  <si>
    <t>1st Jan-31st Mar 21</t>
  </si>
  <si>
    <t>1st Apr-30 Jun 21</t>
  </si>
  <si>
    <t>1st Jul-30 Sept 21</t>
  </si>
  <si>
    <t>1st Oct-31st Dec 22</t>
  </si>
  <si>
    <t>1st Jan - 31st Mar 22</t>
  </si>
  <si>
    <t>1st Apr-30 Jun 22</t>
  </si>
  <si>
    <t>1st Jul-30 Sept 22</t>
  </si>
  <si>
    <t>1st Jan - 31st Mar 23</t>
  </si>
  <si>
    <t>1st Apr-30 Jun 23</t>
  </si>
  <si>
    <t>1st Jul-30 Sept 23</t>
  </si>
  <si>
    <t>1st Oct-31st Dec 23</t>
  </si>
  <si>
    <t>1st Jan-31st Mar 24</t>
  </si>
  <si>
    <t>1st Apr-30 Jun 24</t>
  </si>
  <si>
    <t>*No Data</t>
  </si>
  <si>
    <t>1st Jul-30 Sept 24</t>
  </si>
  <si>
    <t>1st Oct-31st Dec 24</t>
  </si>
  <si>
    <t>1st Jan - 31st Mar 25</t>
  </si>
  <si>
    <t>1st Apr-30 Jun 25</t>
  </si>
  <si>
    <t>1st Jul-30 Sept 25</t>
  </si>
  <si>
    <t>1st Oct-31st Dec 25</t>
  </si>
  <si>
    <t>1st Jan - 31st Mar 26</t>
  </si>
  <si>
    <t>Note:</t>
  </si>
  <si>
    <t>Next Monitoring Quarter</t>
  </si>
  <si>
    <t>* No Data - Monitoring system migration meant no data for Under Construction is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</si>
</sst>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3" borderId="4" xfId="0" applyFill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3" borderId="4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4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0A63-F2B0-4499-9E7E-8FFA5BDF08A3}">
  <dimension ref="A1:J156"/>
  <sheetViews>
    <sheetView tabSelected="1" topLeftCell="A139" workbookViewId="0">
      <selection activeCell="D150" sqref="D150"/>
    </sheetView>
  </sheetViews>
  <sheetFormatPr defaultRowHeight="14.5" x14ac:dyDescent="0.35"/>
  <cols>
    <col min="1" max="1" width="23" customWidth="1"/>
    <col min="2" max="2" width="12.26953125" bestFit="1" customWidth="1"/>
    <col min="3" max="3" width="10" customWidth="1"/>
    <col min="4" max="4" width="18.54296875" bestFit="1" customWidth="1"/>
    <col min="5" max="5" width="14.26953125" bestFit="1" customWidth="1"/>
    <col min="6" max="6" width="13.26953125" customWidth="1"/>
    <col min="7" max="7" width="9.1796875" customWidth="1"/>
    <col min="8" max="8" width="16" bestFit="1" customWidth="1"/>
    <col min="9" max="9" width="14.54296875" customWidth="1"/>
  </cols>
  <sheetData>
    <row r="1" spans="1:10" x14ac:dyDescent="0.35">
      <c r="A1" s="1" t="s">
        <v>0</v>
      </c>
    </row>
    <row r="2" spans="1:10" x14ac:dyDescent="0.35">
      <c r="A2" s="1"/>
    </row>
    <row r="4" spans="1:10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5"/>
    </row>
    <row r="5" spans="1:10" x14ac:dyDescent="0.35">
      <c r="A5" s="6" t="s">
        <v>10</v>
      </c>
      <c r="B5" s="7">
        <v>570</v>
      </c>
      <c r="C5" s="7">
        <v>475</v>
      </c>
      <c r="D5" s="7">
        <v>1515</v>
      </c>
      <c r="E5" s="8"/>
      <c r="F5" s="9"/>
      <c r="G5" s="7">
        <v>1</v>
      </c>
      <c r="H5" s="7">
        <f>+B5-G5</f>
        <v>569</v>
      </c>
      <c r="I5" s="10"/>
    </row>
    <row r="6" spans="1:10" x14ac:dyDescent="0.35">
      <c r="A6" s="6" t="s">
        <v>11</v>
      </c>
      <c r="B6" s="7">
        <v>396</v>
      </c>
      <c r="C6" s="7">
        <v>224</v>
      </c>
      <c r="D6" s="7">
        <v>1344</v>
      </c>
      <c r="E6" s="11"/>
      <c r="F6" s="10"/>
      <c r="G6" s="7">
        <v>1</v>
      </c>
      <c r="H6" s="7">
        <f t="shared" ref="H6:H69" si="0">+B6-G6</f>
        <v>395</v>
      </c>
      <c r="I6" s="10"/>
    </row>
    <row r="7" spans="1:10" x14ac:dyDescent="0.35">
      <c r="A7" s="6" t="s">
        <v>12</v>
      </c>
      <c r="B7" s="7">
        <v>408</v>
      </c>
      <c r="C7" s="7">
        <v>260</v>
      </c>
      <c r="D7" s="7">
        <v>1193</v>
      </c>
      <c r="E7" s="11"/>
      <c r="F7" s="10"/>
      <c r="G7" s="7">
        <v>2</v>
      </c>
      <c r="H7" s="7">
        <f t="shared" si="0"/>
        <v>406</v>
      </c>
      <c r="I7" s="10"/>
    </row>
    <row r="8" spans="1:10" x14ac:dyDescent="0.35">
      <c r="A8" s="6" t="s">
        <v>13</v>
      </c>
      <c r="B8" s="7">
        <v>308</v>
      </c>
      <c r="C8" s="7">
        <v>343</v>
      </c>
      <c r="D8" s="7">
        <v>1229</v>
      </c>
      <c r="E8" s="12">
        <f>SUM(B5:B8)</f>
        <v>1682</v>
      </c>
      <c r="F8" s="13">
        <f>SUM(C5:C8)</f>
        <v>1302</v>
      </c>
      <c r="G8" s="7">
        <v>1</v>
      </c>
      <c r="H8" s="7">
        <f t="shared" si="0"/>
        <v>307</v>
      </c>
      <c r="I8" s="10">
        <f>SUM(G5:G8)</f>
        <v>5</v>
      </c>
    </row>
    <row r="9" spans="1:10" x14ac:dyDescent="0.35">
      <c r="A9" s="14" t="s">
        <v>14</v>
      </c>
      <c r="B9" s="15">
        <v>455</v>
      </c>
      <c r="C9" s="15">
        <v>220</v>
      </c>
      <c r="D9" s="15">
        <v>992</v>
      </c>
      <c r="E9" s="16"/>
      <c r="F9" s="17"/>
      <c r="G9" s="15">
        <v>2</v>
      </c>
      <c r="H9" s="15">
        <f t="shared" si="0"/>
        <v>453</v>
      </c>
      <c r="I9" s="18"/>
    </row>
    <row r="10" spans="1:10" x14ac:dyDescent="0.35">
      <c r="A10" s="14" t="s">
        <v>15</v>
      </c>
      <c r="B10" s="15">
        <v>327</v>
      </c>
      <c r="C10" s="15">
        <v>420</v>
      </c>
      <c r="D10" s="15">
        <v>1084</v>
      </c>
      <c r="E10" s="19"/>
      <c r="F10" s="20"/>
      <c r="G10" s="15">
        <v>1</v>
      </c>
      <c r="H10" s="15">
        <f t="shared" si="0"/>
        <v>326</v>
      </c>
      <c r="I10" s="21"/>
    </row>
    <row r="11" spans="1:10" x14ac:dyDescent="0.35">
      <c r="A11" s="14" t="s">
        <v>16</v>
      </c>
      <c r="B11" s="15">
        <v>329</v>
      </c>
      <c r="C11" s="15">
        <v>470</v>
      </c>
      <c r="D11" s="15">
        <v>1229</v>
      </c>
      <c r="E11" s="19"/>
      <c r="F11" s="20"/>
      <c r="G11" s="15">
        <v>1</v>
      </c>
      <c r="H11" s="15">
        <f t="shared" si="0"/>
        <v>328</v>
      </c>
      <c r="I11" s="21"/>
    </row>
    <row r="12" spans="1:10" x14ac:dyDescent="0.35">
      <c r="A12" s="14" t="s">
        <v>17</v>
      </c>
      <c r="B12" s="15">
        <v>266</v>
      </c>
      <c r="C12" s="15">
        <v>240</v>
      </c>
      <c r="D12" s="15">
        <v>1202</v>
      </c>
      <c r="E12" s="22">
        <f>SUM(B9:B12)</f>
        <v>1377</v>
      </c>
      <c r="F12" s="23">
        <f>SUM(C9:C12)</f>
        <v>1350</v>
      </c>
      <c r="G12" s="15">
        <v>1</v>
      </c>
      <c r="H12" s="15">
        <f t="shared" si="0"/>
        <v>265</v>
      </c>
      <c r="I12" s="24">
        <f>SUM(G9:G12)</f>
        <v>5</v>
      </c>
    </row>
    <row r="13" spans="1:10" x14ac:dyDescent="0.35">
      <c r="A13" s="6" t="s">
        <v>18</v>
      </c>
      <c r="B13" s="7">
        <v>577</v>
      </c>
      <c r="C13" s="7">
        <v>626</v>
      </c>
      <c r="D13" s="7">
        <v>1245</v>
      </c>
      <c r="E13" s="8"/>
      <c r="F13" s="9"/>
      <c r="G13" s="7">
        <v>1</v>
      </c>
      <c r="H13" s="7">
        <f t="shared" si="0"/>
        <v>576</v>
      </c>
      <c r="I13" s="25"/>
    </row>
    <row r="14" spans="1:10" x14ac:dyDescent="0.35">
      <c r="A14" s="6" t="s">
        <v>19</v>
      </c>
      <c r="B14" s="7">
        <v>390</v>
      </c>
      <c r="C14" s="7">
        <v>458</v>
      </c>
      <c r="D14" s="7">
        <v>1320</v>
      </c>
      <c r="E14" s="11"/>
      <c r="F14" s="10"/>
      <c r="G14" s="7">
        <v>1</v>
      </c>
      <c r="H14" s="7">
        <f t="shared" si="0"/>
        <v>389</v>
      </c>
      <c r="I14" s="26"/>
    </row>
    <row r="15" spans="1:10" x14ac:dyDescent="0.35">
      <c r="A15" s="6" t="s">
        <v>20</v>
      </c>
      <c r="B15" s="7">
        <v>478</v>
      </c>
      <c r="C15" s="7">
        <v>411</v>
      </c>
      <c r="D15" s="7">
        <v>1252</v>
      </c>
      <c r="E15" s="11"/>
      <c r="F15" s="10"/>
      <c r="G15" s="7">
        <v>0</v>
      </c>
      <c r="H15" s="7">
        <f t="shared" si="0"/>
        <v>478</v>
      </c>
      <c r="I15" s="26"/>
    </row>
    <row r="16" spans="1:10" x14ac:dyDescent="0.35">
      <c r="A16" s="6" t="s">
        <v>21</v>
      </c>
      <c r="B16" s="7">
        <v>401</v>
      </c>
      <c r="C16" s="7">
        <v>566</v>
      </c>
      <c r="D16" s="7">
        <v>1417</v>
      </c>
      <c r="E16" s="12">
        <f>SUM(B13:B16)</f>
        <v>1846</v>
      </c>
      <c r="F16" s="13">
        <f>SUM(C13:C16)</f>
        <v>2061</v>
      </c>
      <c r="G16" s="7">
        <v>0</v>
      </c>
      <c r="H16" s="7">
        <f t="shared" si="0"/>
        <v>401</v>
      </c>
      <c r="I16" s="27">
        <f>SUM(G13:G16)</f>
        <v>2</v>
      </c>
    </row>
    <row r="17" spans="1:9" x14ac:dyDescent="0.35">
      <c r="A17" s="14" t="s">
        <v>22</v>
      </c>
      <c r="B17" s="15">
        <v>413</v>
      </c>
      <c r="C17" s="15">
        <v>603</v>
      </c>
      <c r="D17" s="15">
        <v>1607</v>
      </c>
      <c r="E17" s="16"/>
      <c r="F17" s="17"/>
      <c r="G17" s="15">
        <v>1</v>
      </c>
      <c r="H17" s="15">
        <f t="shared" si="0"/>
        <v>412</v>
      </c>
      <c r="I17" s="18"/>
    </row>
    <row r="18" spans="1:9" x14ac:dyDescent="0.35">
      <c r="A18" s="14" t="s">
        <v>23</v>
      </c>
      <c r="B18" s="15">
        <v>473</v>
      </c>
      <c r="C18" s="15">
        <v>571</v>
      </c>
      <c r="D18" s="15">
        <v>1705</v>
      </c>
      <c r="E18" s="19"/>
      <c r="F18" s="20"/>
      <c r="G18" s="15">
        <v>0</v>
      </c>
      <c r="H18" s="15">
        <f t="shared" si="0"/>
        <v>473</v>
      </c>
      <c r="I18" s="21"/>
    </row>
    <row r="19" spans="1:9" x14ac:dyDescent="0.35">
      <c r="A19" s="14" t="s">
        <v>24</v>
      </c>
      <c r="B19" s="15">
        <v>530</v>
      </c>
      <c r="C19" s="15">
        <v>228</v>
      </c>
      <c r="D19" s="15">
        <v>1403</v>
      </c>
      <c r="E19" s="19"/>
      <c r="F19" s="20"/>
      <c r="G19" s="15">
        <v>0</v>
      </c>
      <c r="H19" s="15">
        <f t="shared" si="0"/>
        <v>530</v>
      </c>
      <c r="I19" s="21"/>
    </row>
    <row r="20" spans="1:9" x14ac:dyDescent="0.35">
      <c r="A20" s="14" t="s">
        <v>25</v>
      </c>
      <c r="B20" s="15">
        <v>603</v>
      </c>
      <c r="C20" s="15">
        <v>331</v>
      </c>
      <c r="D20" s="15">
        <v>1131</v>
      </c>
      <c r="E20" s="22">
        <f>SUM(B17:B20)</f>
        <v>2019</v>
      </c>
      <c r="F20" s="23">
        <f>SUM(C17:C20)</f>
        <v>1733</v>
      </c>
      <c r="G20" s="15">
        <v>0</v>
      </c>
      <c r="H20" s="15">
        <f t="shared" si="0"/>
        <v>603</v>
      </c>
      <c r="I20" s="24">
        <f>SUM(G17:G20)</f>
        <v>1</v>
      </c>
    </row>
    <row r="21" spans="1:9" x14ac:dyDescent="0.35">
      <c r="A21" s="6" t="s">
        <v>26</v>
      </c>
      <c r="B21" s="7">
        <v>414</v>
      </c>
      <c r="C21" s="7">
        <v>398</v>
      </c>
      <c r="D21" s="7">
        <v>1116</v>
      </c>
      <c r="E21" s="8"/>
      <c r="F21" s="9"/>
      <c r="G21" s="7">
        <v>2</v>
      </c>
      <c r="H21" s="7">
        <f t="shared" si="0"/>
        <v>412</v>
      </c>
      <c r="I21" s="25"/>
    </row>
    <row r="22" spans="1:9" x14ac:dyDescent="0.35">
      <c r="A22" s="6" t="s">
        <v>27</v>
      </c>
      <c r="B22" s="7">
        <v>431</v>
      </c>
      <c r="C22" s="7">
        <v>370</v>
      </c>
      <c r="D22" s="7">
        <v>1053</v>
      </c>
      <c r="E22" s="11"/>
      <c r="F22" s="10"/>
      <c r="G22" s="7">
        <v>1</v>
      </c>
      <c r="H22" s="7">
        <f t="shared" si="0"/>
        <v>430</v>
      </c>
      <c r="I22" s="26"/>
    </row>
    <row r="23" spans="1:9" x14ac:dyDescent="0.35">
      <c r="A23" s="6" t="s">
        <v>28</v>
      </c>
      <c r="B23" s="7">
        <v>373</v>
      </c>
      <c r="C23" s="7">
        <v>334</v>
      </c>
      <c r="D23" s="7">
        <v>1016</v>
      </c>
      <c r="E23" s="11"/>
      <c r="F23" s="10"/>
      <c r="G23" s="7">
        <v>3</v>
      </c>
      <c r="H23" s="7">
        <f t="shared" si="0"/>
        <v>370</v>
      </c>
      <c r="I23" s="26"/>
    </row>
    <row r="24" spans="1:9" x14ac:dyDescent="0.35">
      <c r="A24" s="6" t="s">
        <v>29</v>
      </c>
      <c r="B24" s="7">
        <v>254</v>
      </c>
      <c r="C24" s="7">
        <v>521</v>
      </c>
      <c r="D24" s="7">
        <v>1282</v>
      </c>
      <c r="E24" s="12">
        <f>SUM(B21:B24)</f>
        <v>1472</v>
      </c>
      <c r="F24" s="13">
        <f>SUM(C21:C24)</f>
        <v>1623</v>
      </c>
      <c r="G24" s="7">
        <v>0</v>
      </c>
      <c r="H24" s="7">
        <f t="shared" si="0"/>
        <v>254</v>
      </c>
      <c r="I24" s="27">
        <f>SUM(G21:G24)</f>
        <v>6</v>
      </c>
    </row>
    <row r="25" spans="1:9" x14ac:dyDescent="0.35">
      <c r="A25" s="14" t="s">
        <v>30</v>
      </c>
      <c r="B25" s="15">
        <v>427</v>
      </c>
      <c r="C25" s="15">
        <v>503</v>
      </c>
      <c r="D25" s="15">
        <v>1357</v>
      </c>
      <c r="E25" s="16"/>
      <c r="F25" s="17"/>
      <c r="G25" s="15">
        <v>3</v>
      </c>
      <c r="H25" s="15">
        <f t="shared" si="0"/>
        <v>424</v>
      </c>
      <c r="I25" s="18"/>
    </row>
    <row r="26" spans="1:9" x14ac:dyDescent="0.35">
      <c r="A26" s="14" t="s">
        <v>31</v>
      </c>
      <c r="B26" s="15">
        <v>525</v>
      </c>
      <c r="C26" s="15">
        <v>484</v>
      </c>
      <c r="D26" s="15">
        <v>1313</v>
      </c>
      <c r="E26" s="19"/>
      <c r="F26" s="20"/>
      <c r="G26" s="15">
        <v>1</v>
      </c>
      <c r="H26" s="15">
        <f t="shared" si="0"/>
        <v>524</v>
      </c>
      <c r="I26" s="21"/>
    </row>
    <row r="27" spans="1:9" x14ac:dyDescent="0.35">
      <c r="A27" s="14" t="s">
        <v>32</v>
      </c>
      <c r="B27" s="15">
        <v>476</v>
      </c>
      <c r="C27" s="15">
        <v>398</v>
      </c>
      <c r="D27" s="15">
        <v>1237</v>
      </c>
      <c r="E27" s="19"/>
      <c r="F27" s="20"/>
      <c r="G27" s="15">
        <v>0</v>
      </c>
      <c r="H27" s="15">
        <f t="shared" si="0"/>
        <v>476</v>
      </c>
      <c r="I27" s="21"/>
    </row>
    <row r="28" spans="1:9" x14ac:dyDescent="0.35">
      <c r="A28" s="14" t="s">
        <v>33</v>
      </c>
      <c r="B28" s="15">
        <v>380</v>
      </c>
      <c r="C28" s="15">
        <v>418</v>
      </c>
      <c r="D28" s="15">
        <v>1277</v>
      </c>
      <c r="E28" s="22">
        <f>SUM(B25:B28)</f>
        <v>1808</v>
      </c>
      <c r="F28" s="23">
        <f>SUM(C25:C28)</f>
        <v>1803</v>
      </c>
      <c r="G28" s="15">
        <v>0</v>
      </c>
      <c r="H28" s="15">
        <f t="shared" si="0"/>
        <v>380</v>
      </c>
      <c r="I28" s="24">
        <f>SUM(G25:G28)</f>
        <v>4</v>
      </c>
    </row>
    <row r="29" spans="1:9" x14ac:dyDescent="0.35">
      <c r="A29" s="6" t="s">
        <v>34</v>
      </c>
      <c r="B29" s="7">
        <v>429</v>
      </c>
      <c r="C29" s="7">
        <v>606</v>
      </c>
      <c r="D29" s="7">
        <v>1455</v>
      </c>
      <c r="E29" s="8"/>
      <c r="F29" s="9"/>
      <c r="G29" s="7">
        <v>1</v>
      </c>
      <c r="H29" s="7">
        <f t="shared" si="0"/>
        <v>428</v>
      </c>
      <c r="I29" s="25"/>
    </row>
    <row r="30" spans="1:9" x14ac:dyDescent="0.35">
      <c r="A30" s="6" t="s">
        <v>35</v>
      </c>
      <c r="B30" s="7">
        <v>532</v>
      </c>
      <c r="C30" s="7">
        <v>390</v>
      </c>
      <c r="D30" s="7">
        <v>1313</v>
      </c>
      <c r="E30" s="11"/>
      <c r="F30" s="10"/>
      <c r="G30" s="7">
        <v>0</v>
      </c>
      <c r="H30" s="7">
        <f t="shared" si="0"/>
        <v>532</v>
      </c>
      <c r="I30" s="26"/>
    </row>
    <row r="31" spans="1:9" x14ac:dyDescent="0.35">
      <c r="A31" s="6" t="s">
        <v>36</v>
      </c>
      <c r="B31" s="7">
        <v>419</v>
      </c>
      <c r="C31" s="7">
        <v>221</v>
      </c>
      <c r="D31" s="7">
        <v>1115</v>
      </c>
      <c r="E31" s="11"/>
      <c r="F31" s="10"/>
      <c r="G31" s="7">
        <v>2</v>
      </c>
      <c r="H31" s="7">
        <f t="shared" si="0"/>
        <v>417</v>
      </c>
      <c r="I31" s="26"/>
    </row>
    <row r="32" spans="1:9" x14ac:dyDescent="0.35">
      <c r="A32" s="6" t="s">
        <v>37</v>
      </c>
      <c r="B32" s="7">
        <v>505</v>
      </c>
      <c r="C32" s="7">
        <v>539</v>
      </c>
      <c r="D32" s="7">
        <v>1148</v>
      </c>
      <c r="E32" s="12">
        <f>SUM(B29:B32)</f>
        <v>1885</v>
      </c>
      <c r="F32" s="13">
        <f>SUM(C29:C32)</f>
        <v>1756</v>
      </c>
      <c r="G32" s="7">
        <v>2</v>
      </c>
      <c r="H32" s="7">
        <f t="shared" si="0"/>
        <v>503</v>
      </c>
      <c r="I32" s="27">
        <f>SUM(G29:G32)</f>
        <v>5</v>
      </c>
    </row>
    <row r="33" spans="1:9" x14ac:dyDescent="0.35">
      <c r="A33" s="14" t="s">
        <v>38</v>
      </c>
      <c r="B33" s="15">
        <v>499</v>
      </c>
      <c r="C33" s="15">
        <v>459</v>
      </c>
      <c r="D33" s="15">
        <v>1109</v>
      </c>
      <c r="E33" s="16"/>
      <c r="F33" s="17"/>
      <c r="G33" s="15">
        <v>1</v>
      </c>
      <c r="H33" s="15">
        <f t="shared" si="0"/>
        <v>498</v>
      </c>
      <c r="I33" s="18"/>
    </row>
    <row r="34" spans="1:9" x14ac:dyDescent="0.35">
      <c r="A34" s="14" t="s">
        <v>39</v>
      </c>
      <c r="B34" s="15">
        <v>453</v>
      </c>
      <c r="C34" s="15">
        <v>300</v>
      </c>
      <c r="D34" s="15">
        <v>955</v>
      </c>
      <c r="E34" s="19"/>
      <c r="F34" s="20"/>
      <c r="G34" s="15">
        <v>2</v>
      </c>
      <c r="H34" s="15">
        <f t="shared" si="0"/>
        <v>451</v>
      </c>
      <c r="I34" s="21"/>
    </row>
    <row r="35" spans="1:9" x14ac:dyDescent="0.35">
      <c r="A35" s="14" t="s">
        <v>40</v>
      </c>
      <c r="B35" s="15">
        <v>392</v>
      </c>
      <c r="C35" s="15">
        <v>313</v>
      </c>
      <c r="D35" s="15">
        <v>876</v>
      </c>
      <c r="E35" s="19"/>
      <c r="F35" s="20"/>
      <c r="G35" s="15">
        <v>0</v>
      </c>
      <c r="H35" s="15">
        <f t="shared" si="0"/>
        <v>392</v>
      </c>
      <c r="I35" s="21"/>
    </row>
    <row r="36" spans="1:9" x14ac:dyDescent="0.35">
      <c r="A36" s="14" t="s">
        <v>41</v>
      </c>
      <c r="B36" s="15">
        <v>355</v>
      </c>
      <c r="C36" s="15">
        <v>379</v>
      </c>
      <c r="D36" s="15">
        <v>900</v>
      </c>
      <c r="E36" s="22">
        <f>SUM(B33:B36)</f>
        <v>1699</v>
      </c>
      <c r="F36" s="23">
        <f>SUM(C33:C36)</f>
        <v>1451</v>
      </c>
      <c r="G36" s="15">
        <v>0</v>
      </c>
      <c r="H36" s="15">
        <f t="shared" si="0"/>
        <v>355</v>
      </c>
      <c r="I36" s="24">
        <f>SUM(G33:G36)</f>
        <v>3</v>
      </c>
    </row>
    <row r="37" spans="1:9" x14ac:dyDescent="0.35">
      <c r="A37" s="6" t="s">
        <v>42</v>
      </c>
      <c r="B37" s="7">
        <v>379</v>
      </c>
      <c r="C37" s="7">
        <v>437</v>
      </c>
      <c r="D37" s="7">
        <v>958</v>
      </c>
      <c r="E37" s="8"/>
      <c r="F37" s="9"/>
      <c r="G37" s="7">
        <v>0</v>
      </c>
      <c r="H37" s="7">
        <f t="shared" si="0"/>
        <v>379</v>
      </c>
      <c r="I37" s="25"/>
    </row>
    <row r="38" spans="1:9" x14ac:dyDescent="0.35">
      <c r="A38" s="6" t="s">
        <v>43</v>
      </c>
      <c r="B38" s="7">
        <v>403</v>
      </c>
      <c r="C38" s="7">
        <v>399</v>
      </c>
      <c r="D38" s="7">
        <v>954</v>
      </c>
      <c r="E38" s="11"/>
      <c r="F38" s="10"/>
      <c r="G38" s="7">
        <v>2</v>
      </c>
      <c r="H38" s="7">
        <f t="shared" si="0"/>
        <v>401</v>
      </c>
      <c r="I38" s="26"/>
    </row>
    <row r="39" spans="1:9" x14ac:dyDescent="0.35">
      <c r="A39" s="6" t="s">
        <v>44</v>
      </c>
      <c r="B39" s="7">
        <v>397</v>
      </c>
      <c r="C39" s="7">
        <v>418</v>
      </c>
      <c r="D39" s="7">
        <v>975</v>
      </c>
      <c r="E39" s="11"/>
      <c r="F39" s="10"/>
      <c r="G39" s="7">
        <v>2</v>
      </c>
      <c r="H39" s="7">
        <f t="shared" si="0"/>
        <v>395</v>
      </c>
      <c r="I39" s="26"/>
    </row>
    <row r="40" spans="1:9" x14ac:dyDescent="0.35">
      <c r="A40" s="6" t="s">
        <v>45</v>
      </c>
      <c r="B40" s="7">
        <v>350</v>
      </c>
      <c r="C40" s="7">
        <v>446</v>
      </c>
      <c r="D40" s="7">
        <v>1071</v>
      </c>
      <c r="E40" s="12">
        <f>SUM(B37:B40)</f>
        <v>1529</v>
      </c>
      <c r="F40" s="13">
        <f>SUM(C37:C40)</f>
        <v>1700</v>
      </c>
      <c r="G40" s="7">
        <v>3</v>
      </c>
      <c r="H40" s="7">
        <f t="shared" si="0"/>
        <v>347</v>
      </c>
      <c r="I40" s="27">
        <f>SUM(G37:G40)</f>
        <v>7</v>
      </c>
    </row>
    <row r="41" spans="1:9" x14ac:dyDescent="0.35">
      <c r="A41" s="14" t="s">
        <v>46</v>
      </c>
      <c r="B41" s="15">
        <v>318</v>
      </c>
      <c r="C41" s="15">
        <v>358</v>
      </c>
      <c r="D41" s="15">
        <v>1110</v>
      </c>
      <c r="E41" s="16"/>
      <c r="F41" s="17"/>
      <c r="G41" s="15">
        <v>1</v>
      </c>
      <c r="H41" s="15">
        <f t="shared" si="0"/>
        <v>317</v>
      </c>
      <c r="I41" s="18"/>
    </row>
    <row r="42" spans="1:9" x14ac:dyDescent="0.35">
      <c r="A42" s="14" t="s">
        <v>47</v>
      </c>
      <c r="B42" s="15">
        <v>446</v>
      </c>
      <c r="C42" s="15">
        <v>412</v>
      </c>
      <c r="D42" s="15">
        <v>1076</v>
      </c>
      <c r="E42" s="19"/>
      <c r="F42" s="20"/>
      <c r="G42" s="15">
        <v>2</v>
      </c>
      <c r="H42" s="15">
        <f t="shared" si="0"/>
        <v>444</v>
      </c>
      <c r="I42" s="21"/>
    </row>
    <row r="43" spans="1:9" x14ac:dyDescent="0.35">
      <c r="A43" s="14" t="s">
        <v>48</v>
      </c>
      <c r="B43" s="15">
        <v>385</v>
      </c>
      <c r="C43" s="15">
        <v>397</v>
      </c>
      <c r="D43" s="15">
        <v>1089</v>
      </c>
      <c r="E43" s="19"/>
      <c r="F43" s="20"/>
      <c r="G43" s="15">
        <v>1</v>
      </c>
      <c r="H43" s="15">
        <f t="shared" si="0"/>
        <v>384</v>
      </c>
      <c r="I43" s="21"/>
    </row>
    <row r="44" spans="1:9" x14ac:dyDescent="0.35">
      <c r="A44" s="14" t="s">
        <v>49</v>
      </c>
      <c r="B44" s="15">
        <v>333</v>
      </c>
      <c r="C44" s="15">
        <v>305</v>
      </c>
      <c r="D44" s="15">
        <v>1061</v>
      </c>
      <c r="E44" s="22">
        <f>SUM(B41:B44)</f>
        <v>1482</v>
      </c>
      <c r="F44" s="23">
        <f>SUM(C41:C44)</f>
        <v>1472</v>
      </c>
      <c r="G44" s="15">
        <v>0</v>
      </c>
      <c r="H44" s="15">
        <f t="shared" si="0"/>
        <v>333</v>
      </c>
      <c r="I44" s="24">
        <f>SUM(G41:G44)</f>
        <v>4</v>
      </c>
    </row>
    <row r="45" spans="1:9" x14ac:dyDescent="0.35">
      <c r="A45" s="6" t="s">
        <v>50</v>
      </c>
      <c r="B45" s="7">
        <v>493</v>
      </c>
      <c r="C45" s="7">
        <v>384</v>
      </c>
      <c r="D45" s="7">
        <v>952</v>
      </c>
      <c r="E45" s="8"/>
      <c r="F45" s="9"/>
      <c r="G45" s="7">
        <v>1</v>
      </c>
      <c r="H45" s="7">
        <f t="shared" si="0"/>
        <v>492</v>
      </c>
      <c r="I45" s="25"/>
    </row>
    <row r="46" spans="1:9" x14ac:dyDescent="0.35">
      <c r="A46" s="6" t="s">
        <v>51</v>
      </c>
      <c r="B46" s="7">
        <v>346</v>
      </c>
      <c r="C46" s="7">
        <v>493</v>
      </c>
      <c r="D46" s="7">
        <v>1099</v>
      </c>
      <c r="E46" s="11"/>
      <c r="F46" s="10"/>
      <c r="G46" s="7">
        <v>0</v>
      </c>
      <c r="H46" s="7">
        <f t="shared" si="0"/>
        <v>346</v>
      </c>
      <c r="I46" s="26"/>
    </row>
    <row r="47" spans="1:9" x14ac:dyDescent="0.35">
      <c r="A47" s="6" t="s">
        <v>52</v>
      </c>
      <c r="B47" s="7">
        <v>332</v>
      </c>
      <c r="C47" s="7">
        <v>394</v>
      </c>
      <c r="D47" s="7">
        <v>1161</v>
      </c>
      <c r="E47" s="11"/>
      <c r="F47" s="10"/>
      <c r="G47" s="7">
        <v>1</v>
      </c>
      <c r="H47" s="7">
        <f t="shared" si="0"/>
        <v>331</v>
      </c>
      <c r="I47" s="26"/>
    </row>
    <row r="48" spans="1:9" x14ac:dyDescent="0.35">
      <c r="A48" s="6" t="s">
        <v>53</v>
      </c>
      <c r="B48" s="7">
        <v>324</v>
      </c>
      <c r="C48" s="7">
        <v>343</v>
      </c>
      <c r="D48" s="7">
        <v>1180</v>
      </c>
      <c r="E48" s="12">
        <f>SUM(B45:B48)</f>
        <v>1495</v>
      </c>
      <c r="F48" s="13">
        <f>SUM(C45:C48)</f>
        <v>1614</v>
      </c>
      <c r="G48" s="7">
        <v>1</v>
      </c>
      <c r="H48" s="7">
        <f t="shared" si="0"/>
        <v>323</v>
      </c>
      <c r="I48" s="27">
        <f>SUM(G45:G48)</f>
        <v>3</v>
      </c>
    </row>
    <row r="49" spans="1:9" x14ac:dyDescent="0.35">
      <c r="A49" s="14" t="s">
        <v>54</v>
      </c>
      <c r="B49" s="15">
        <v>407</v>
      </c>
      <c r="C49" s="15">
        <v>371</v>
      </c>
      <c r="D49" s="15">
        <v>1143</v>
      </c>
      <c r="E49" s="16"/>
      <c r="F49" s="17"/>
      <c r="G49" s="15">
        <v>1</v>
      </c>
      <c r="H49" s="15">
        <f t="shared" si="0"/>
        <v>406</v>
      </c>
      <c r="I49" s="18"/>
    </row>
    <row r="50" spans="1:9" x14ac:dyDescent="0.35">
      <c r="A50" s="14" t="s">
        <v>55</v>
      </c>
      <c r="B50" s="15">
        <v>503</v>
      </c>
      <c r="C50" s="15">
        <v>386</v>
      </c>
      <c r="D50" s="15">
        <v>1026</v>
      </c>
      <c r="E50" s="19"/>
      <c r="F50" s="20"/>
      <c r="G50" s="15">
        <v>29</v>
      </c>
      <c r="H50" s="15">
        <f t="shared" si="0"/>
        <v>474</v>
      </c>
      <c r="I50" s="21"/>
    </row>
    <row r="51" spans="1:9" x14ac:dyDescent="0.35">
      <c r="A51" s="14" t="s">
        <v>56</v>
      </c>
      <c r="B51" s="15">
        <v>302</v>
      </c>
      <c r="C51" s="15">
        <v>243</v>
      </c>
      <c r="D51" s="15">
        <v>967</v>
      </c>
      <c r="E51" s="19"/>
      <c r="F51" s="20"/>
      <c r="G51" s="15">
        <v>3</v>
      </c>
      <c r="H51" s="15">
        <f t="shared" si="0"/>
        <v>299</v>
      </c>
      <c r="I51" s="21"/>
    </row>
    <row r="52" spans="1:9" x14ac:dyDescent="0.35">
      <c r="A52" s="14" t="s">
        <v>57</v>
      </c>
      <c r="B52" s="15">
        <v>323</v>
      </c>
      <c r="C52" s="15">
        <v>302</v>
      </c>
      <c r="D52" s="15">
        <v>946</v>
      </c>
      <c r="E52" s="22">
        <f>SUM(B49:B52)</f>
        <v>1535</v>
      </c>
      <c r="F52" s="23">
        <f>SUM(C49:C52)</f>
        <v>1302</v>
      </c>
      <c r="G52" s="15">
        <v>4</v>
      </c>
      <c r="H52" s="15">
        <f t="shared" si="0"/>
        <v>319</v>
      </c>
      <c r="I52" s="24">
        <f>SUM(G49:G52)</f>
        <v>37</v>
      </c>
    </row>
    <row r="53" spans="1:9" x14ac:dyDescent="0.35">
      <c r="A53" s="6" t="s">
        <v>58</v>
      </c>
      <c r="B53" s="7">
        <v>251</v>
      </c>
      <c r="C53" s="7">
        <v>292</v>
      </c>
      <c r="D53" s="7">
        <v>986</v>
      </c>
      <c r="E53" s="8"/>
      <c r="F53" s="9"/>
      <c r="G53" s="7">
        <v>1</v>
      </c>
      <c r="H53" s="7">
        <f t="shared" si="0"/>
        <v>250</v>
      </c>
      <c r="I53" s="25"/>
    </row>
    <row r="54" spans="1:9" x14ac:dyDescent="0.35">
      <c r="A54" s="6" t="s">
        <v>59</v>
      </c>
      <c r="B54" s="7">
        <v>347</v>
      </c>
      <c r="C54" s="7">
        <v>353</v>
      </c>
      <c r="D54" s="7">
        <v>1026</v>
      </c>
      <c r="E54" s="11"/>
      <c r="F54" s="10"/>
      <c r="G54" s="7">
        <v>1</v>
      </c>
      <c r="H54" s="7">
        <f t="shared" si="0"/>
        <v>346</v>
      </c>
      <c r="I54" s="26"/>
    </row>
    <row r="55" spans="1:9" x14ac:dyDescent="0.35">
      <c r="A55" s="6" t="s">
        <v>60</v>
      </c>
      <c r="B55" s="7">
        <v>343</v>
      </c>
      <c r="C55" s="7">
        <v>240</v>
      </c>
      <c r="D55" s="7">
        <v>890</v>
      </c>
      <c r="E55" s="11"/>
      <c r="F55" s="10"/>
      <c r="G55" s="7">
        <v>1</v>
      </c>
      <c r="H55" s="7">
        <f t="shared" si="0"/>
        <v>342</v>
      </c>
      <c r="I55" s="26"/>
    </row>
    <row r="56" spans="1:9" x14ac:dyDescent="0.35">
      <c r="A56" s="6" t="s">
        <v>61</v>
      </c>
      <c r="B56" s="7">
        <v>293</v>
      </c>
      <c r="C56" s="7">
        <v>280</v>
      </c>
      <c r="D56" s="7">
        <v>875</v>
      </c>
      <c r="E56" s="12">
        <f>SUM(B53:B56)</f>
        <v>1234</v>
      </c>
      <c r="F56" s="13">
        <f>SUM(C53:C56)</f>
        <v>1165</v>
      </c>
      <c r="G56" s="7">
        <v>0</v>
      </c>
      <c r="H56" s="7">
        <f t="shared" si="0"/>
        <v>293</v>
      </c>
      <c r="I56" s="27">
        <f>SUM(G53:G56)</f>
        <v>3</v>
      </c>
    </row>
    <row r="57" spans="1:9" x14ac:dyDescent="0.35">
      <c r="A57" s="14" t="s">
        <v>62</v>
      </c>
      <c r="B57" s="15">
        <v>349</v>
      </c>
      <c r="C57" s="15">
        <v>420</v>
      </c>
      <c r="D57" s="15">
        <v>946</v>
      </c>
      <c r="E57" s="16"/>
      <c r="F57" s="17"/>
      <c r="G57" s="15">
        <v>2</v>
      </c>
      <c r="H57" s="15">
        <f t="shared" si="0"/>
        <v>347</v>
      </c>
      <c r="I57" s="18"/>
    </row>
    <row r="58" spans="1:9" x14ac:dyDescent="0.35">
      <c r="A58" s="14" t="s">
        <v>63</v>
      </c>
      <c r="B58" s="15">
        <v>322</v>
      </c>
      <c r="C58" s="15">
        <v>298</v>
      </c>
      <c r="D58" s="15">
        <v>922</v>
      </c>
      <c r="E58" s="19"/>
      <c r="F58" s="20"/>
      <c r="G58" s="15">
        <v>1</v>
      </c>
      <c r="H58" s="15">
        <f t="shared" si="0"/>
        <v>321</v>
      </c>
      <c r="I58" s="21"/>
    </row>
    <row r="59" spans="1:9" x14ac:dyDescent="0.35">
      <c r="A59" s="14" t="s">
        <v>64</v>
      </c>
      <c r="B59" s="15">
        <v>239</v>
      </c>
      <c r="C59" s="15">
        <v>340</v>
      </c>
      <c r="D59" s="15">
        <v>1023</v>
      </c>
      <c r="E59" s="19"/>
      <c r="F59" s="20"/>
      <c r="G59" s="15">
        <v>2</v>
      </c>
      <c r="H59" s="15">
        <f t="shared" si="0"/>
        <v>237</v>
      </c>
      <c r="I59" s="21"/>
    </row>
    <row r="60" spans="1:9" x14ac:dyDescent="0.35">
      <c r="A60" s="14" t="s">
        <v>65</v>
      </c>
      <c r="B60" s="15">
        <v>278</v>
      </c>
      <c r="C60" s="15">
        <v>252</v>
      </c>
      <c r="D60" s="15">
        <v>997</v>
      </c>
      <c r="E60" s="22">
        <f>SUM(B57:B60)</f>
        <v>1188</v>
      </c>
      <c r="F60" s="23">
        <f>SUM(C57:C60)</f>
        <v>1310</v>
      </c>
      <c r="G60" s="15">
        <v>0</v>
      </c>
      <c r="H60" s="15">
        <f t="shared" si="0"/>
        <v>278</v>
      </c>
      <c r="I60" s="24">
        <f>SUM(G57:G60)</f>
        <v>5</v>
      </c>
    </row>
    <row r="61" spans="1:9" x14ac:dyDescent="0.35">
      <c r="A61" s="6" t="s">
        <v>66</v>
      </c>
      <c r="B61" s="7">
        <v>267</v>
      </c>
      <c r="C61" s="7">
        <v>251</v>
      </c>
      <c r="D61" s="7">
        <v>979</v>
      </c>
      <c r="E61" s="8"/>
      <c r="F61" s="9"/>
      <c r="G61" s="7">
        <v>54</v>
      </c>
      <c r="H61" s="7">
        <f t="shared" si="0"/>
        <v>213</v>
      </c>
      <c r="I61" s="25"/>
    </row>
    <row r="62" spans="1:9" x14ac:dyDescent="0.35">
      <c r="A62" s="6" t="s">
        <v>67</v>
      </c>
      <c r="B62" s="7">
        <v>416</v>
      </c>
      <c r="C62" s="7">
        <v>345</v>
      </c>
      <c r="D62" s="7">
        <v>908</v>
      </c>
      <c r="E62" s="11"/>
      <c r="F62" s="10"/>
      <c r="G62" s="7">
        <v>1</v>
      </c>
      <c r="H62" s="7">
        <f t="shared" si="0"/>
        <v>415</v>
      </c>
      <c r="I62" s="26"/>
    </row>
    <row r="63" spans="1:9" x14ac:dyDescent="0.35">
      <c r="A63" s="6" t="s">
        <v>68</v>
      </c>
      <c r="B63" s="7">
        <v>290</v>
      </c>
      <c r="C63" s="7">
        <v>263</v>
      </c>
      <c r="D63" s="7">
        <v>881</v>
      </c>
      <c r="E63" s="11"/>
      <c r="F63" s="10"/>
      <c r="G63" s="7">
        <v>0</v>
      </c>
      <c r="H63" s="7">
        <f t="shared" si="0"/>
        <v>290</v>
      </c>
      <c r="I63" s="26"/>
    </row>
    <row r="64" spans="1:9" x14ac:dyDescent="0.35">
      <c r="A64" s="6" t="s">
        <v>69</v>
      </c>
      <c r="B64" s="7">
        <v>220</v>
      </c>
      <c r="C64" s="7">
        <v>256</v>
      </c>
      <c r="D64" s="7">
        <v>917</v>
      </c>
      <c r="E64" s="12">
        <f>SUM(B61:B64)</f>
        <v>1193</v>
      </c>
      <c r="F64" s="13">
        <f>SUM(C61:C64)</f>
        <v>1115</v>
      </c>
      <c r="G64" s="7">
        <v>5</v>
      </c>
      <c r="H64" s="7">
        <f t="shared" si="0"/>
        <v>215</v>
      </c>
      <c r="I64" s="27">
        <f>SUM(G61:G64)</f>
        <v>60</v>
      </c>
    </row>
    <row r="65" spans="1:9" x14ac:dyDescent="0.35">
      <c r="A65" s="14" t="s">
        <v>70</v>
      </c>
      <c r="B65" s="15">
        <v>219</v>
      </c>
      <c r="C65" s="15">
        <v>528</v>
      </c>
      <c r="D65" s="15">
        <v>1227</v>
      </c>
      <c r="E65" s="16"/>
      <c r="F65" s="17"/>
      <c r="G65" s="15">
        <v>0</v>
      </c>
      <c r="H65" s="15">
        <f t="shared" si="0"/>
        <v>219</v>
      </c>
      <c r="I65" s="18"/>
    </row>
    <row r="66" spans="1:9" x14ac:dyDescent="0.35">
      <c r="A66" s="14" t="s">
        <v>71</v>
      </c>
      <c r="B66" s="15">
        <v>332</v>
      </c>
      <c r="C66" s="15">
        <v>700</v>
      </c>
      <c r="D66" s="15">
        <v>1602</v>
      </c>
      <c r="E66" s="19"/>
      <c r="F66" s="20"/>
      <c r="G66" s="15">
        <v>4</v>
      </c>
      <c r="H66" s="15">
        <f t="shared" si="0"/>
        <v>328</v>
      </c>
      <c r="I66" s="21"/>
    </row>
    <row r="67" spans="1:9" x14ac:dyDescent="0.35">
      <c r="A67" s="14" t="s">
        <v>72</v>
      </c>
      <c r="B67" s="15">
        <v>251</v>
      </c>
      <c r="C67" s="15">
        <v>543</v>
      </c>
      <c r="D67" s="15">
        <v>1886</v>
      </c>
      <c r="E67" s="19"/>
      <c r="F67" s="20"/>
      <c r="G67" s="15">
        <v>4</v>
      </c>
      <c r="H67" s="15">
        <f t="shared" si="0"/>
        <v>247</v>
      </c>
      <c r="I67" s="21"/>
    </row>
    <row r="68" spans="1:9" x14ac:dyDescent="0.35">
      <c r="A68" s="14" t="s">
        <v>73</v>
      </c>
      <c r="B68" s="15">
        <v>568</v>
      </c>
      <c r="C68" s="15">
        <v>259</v>
      </c>
      <c r="D68" s="15">
        <v>1577</v>
      </c>
      <c r="E68" s="22">
        <f>SUM(B65:B68)</f>
        <v>1370</v>
      </c>
      <c r="F68" s="23">
        <f>SUM(C65:C68)</f>
        <v>2030</v>
      </c>
      <c r="G68" s="15">
        <v>2</v>
      </c>
      <c r="H68" s="15">
        <f t="shared" si="0"/>
        <v>566</v>
      </c>
      <c r="I68" s="24">
        <f>SUM(G65:G68)</f>
        <v>10</v>
      </c>
    </row>
    <row r="69" spans="1:9" x14ac:dyDescent="0.35">
      <c r="A69" s="6" t="s">
        <v>74</v>
      </c>
      <c r="B69" s="7">
        <v>284</v>
      </c>
      <c r="C69" s="7">
        <v>523</v>
      </c>
      <c r="D69" s="7">
        <v>1804</v>
      </c>
      <c r="E69" s="7"/>
      <c r="F69" s="7"/>
      <c r="G69" s="7">
        <v>5</v>
      </c>
      <c r="H69" s="7">
        <f t="shared" si="0"/>
        <v>279</v>
      </c>
      <c r="I69" s="7"/>
    </row>
    <row r="70" spans="1:9" x14ac:dyDescent="0.35">
      <c r="A70" s="6" t="s">
        <v>75</v>
      </c>
      <c r="B70" s="28">
        <v>515</v>
      </c>
      <c r="C70" s="28">
        <v>628</v>
      </c>
      <c r="D70" s="28">
        <v>1934</v>
      </c>
      <c r="E70" s="28"/>
      <c r="F70" s="28"/>
      <c r="G70" s="28">
        <v>1</v>
      </c>
      <c r="H70" s="7">
        <f t="shared" ref="H70:H133" si="1">+B70-G70</f>
        <v>514</v>
      </c>
      <c r="I70" s="7"/>
    </row>
    <row r="71" spans="1:9" x14ac:dyDescent="0.35">
      <c r="A71" s="6" t="s">
        <v>76</v>
      </c>
      <c r="B71" s="7">
        <v>455</v>
      </c>
      <c r="C71" s="7">
        <v>924</v>
      </c>
      <c r="D71" s="7">
        <v>2395</v>
      </c>
      <c r="E71" s="7"/>
      <c r="F71" s="7"/>
      <c r="G71" s="7">
        <v>6</v>
      </c>
      <c r="H71" s="7">
        <f t="shared" si="1"/>
        <v>449</v>
      </c>
      <c r="I71" s="7"/>
    </row>
    <row r="72" spans="1:9" x14ac:dyDescent="0.35">
      <c r="A72" s="6" t="s">
        <v>77</v>
      </c>
      <c r="B72" s="7">
        <v>554</v>
      </c>
      <c r="C72" s="7">
        <v>373</v>
      </c>
      <c r="D72" s="7">
        <v>2213</v>
      </c>
      <c r="E72" s="7">
        <f>SUM(B69:B72)</f>
        <v>1808</v>
      </c>
      <c r="F72" s="7">
        <f>SUM(C69:C72)</f>
        <v>2448</v>
      </c>
      <c r="G72" s="7">
        <v>1</v>
      </c>
      <c r="H72" s="7">
        <f t="shared" si="1"/>
        <v>553</v>
      </c>
      <c r="I72" s="7">
        <f>SUM(G69:G72)</f>
        <v>13</v>
      </c>
    </row>
    <row r="73" spans="1:9" x14ac:dyDescent="0.35">
      <c r="A73" s="14" t="s">
        <v>78</v>
      </c>
      <c r="B73" s="15">
        <v>628</v>
      </c>
      <c r="C73" s="15">
        <v>395</v>
      </c>
      <c r="D73" s="15">
        <v>1977</v>
      </c>
      <c r="E73" s="15"/>
      <c r="F73" s="15"/>
      <c r="G73" s="15">
        <v>2</v>
      </c>
      <c r="H73" s="15">
        <f t="shared" si="1"/>
        <v>626</v>
      </c>
      <c r="I73" s="15"/>
    </row>
    <row r="74" spans="1:9" x14ac:dyDescent="0.35">
      <c r="A74" s="14" t="s">
        <v>79</v>
      </c>
      <c r="B74" s="15">
        <v>283</v>
      </c>
      <c r="C74" s="15">
        <v>967</v>
      </c>
      <c r="D74" s="15">
        <v>2657</v>
      </c>
      <c r="E74" s="15"/>
      <c r="F74" s="15"/>
      <c r="G74" s="15">
        <v>8</v>
      </c>
      <c r="H74" s="15">
        <f t="shared" si="1"/>
        <v>275</v>
      </c>
      <c r="I74" s="15"/>
    </row>
    <row r="75" spans="1:9" x14ac:dyDescent="0.35">
      <c r="A75" s="14" t="s">
        <v>80</v>
      </c>
      <c r="B75" s="15">
        <v>267</v>
      </c>
      <c r="C75" s="15">
        <v>256</v>
      </c>
      <c r="D75" s="15">
        <v>2645</v>
      </c>
      <c r="E75" s="15"/>
      <c r="F75" s="15"/>
      <c r="G75" s="15">
        <v>0</v>
      </c>
      <c r="H75" s="15">
        <f t="shared" si="1"/>
        <v>267</v>
      </c>
      <c r="I75" s="15"/>
    </row>
    <row r="76" spans="1:9" x14ac:dyDescent="0.35">
      <c r="A76" s="14" t="s">
        <v>81</v>
      </c>
      <c r="B76" s="15">
        <v>494</v>
      </c>
      <c r="C76" s="15">
        <v>926</v>
      </c>
      <c r="D76" s="15">
        <v>3079</v>
      </c>
      <c r="E76" s="15">
        <f>SUM(B73:B76)</f>
        <v>1672</v>
      </c>
      <c r="F76" s="15">
        <f>SUM(C73:C76)</f>
        <v>2544</v>
      </c>
      <c r="G76" s="15">
        <v>2</v>
      </c>
      <c r="H76" s="15">
        <f t="shared" si="1"/>
        <v>492</v>
      </c>
      <c r="I76" s="15">
        <f>SUM(G73:G76)</f>
        <v>12</v>
      </c>
    </row>
    <row r="77" spans="1:9" x14ac:dyDescent="0.35">
      <c r="A77" s="6" t="s">
        <v>82</v>
      </c>
      <c r="B77" s="7">
        <v>265</v>
      </c>
      <c r="C77" s="7">
        <v>613</v>
      </c>
      <c r="D77" s="7">
        <v>3425</v>
      </c>
      <c r="E77" s="7"/>
      <c r="F77" s="7"/>
      <c r="G77" s="7">
        <v>8</v>
      </c>
      <c r="H77" s="7">
        <f t="shared" si="1"/>
        <v>257</v>
      </c>
      <c r="I77" s="7"/>
    </row>
    <row r="78" spans="1:9" x14ac:dyDescent="0.35">
      <c r="A78" s="6" t="s">
        <v>83</v>
      </c>
      <c r="B78" s="7">
        <v>777</v>
      </c>
      <c r="C78" s="7">
        <v>300</v>
      </c>
      <c r="D78" s="7">
        <v>2947</v>
      </c>
      <c r="E78" s="7"/>
      <c r="F78" s="7"/>
      <c r="G78" s="7">
        <v>4</v>
      </c>
      <c r="H78" s="7">
        <f t="shared" si="1"/>
        <v>773</v>
      </c>
      <c r="I78" s="7"/>
    </row>
    <row r="79" spans="1:9" x14ac:dyDescent="0.35">
      <c r="A79" s="6" t="s">
        <v>84</v>
      </c>
      <c r="B79" s="7">
        <v>758</v>
      </c>
      <c r="C79" s="7">
        <v>239</v>
      </c>
      <c r="D79" s="7">
        <v>2428</v>
      </c>
      <c r="E79" s="7"/>
      <c r="F79" s="7"/>
      <c r="G79" s="7">
        <v>1</v>
      </c>
      <c r="H79" s="7">
        <f t="shared" si="1"/>
        <v>757</v>
      </c>
      <c r="I79" s="7"/>
    </row>
    <row r="80" spans="1:9" x14ac:dyDescent="0.35">
      <c r="A80" s="6" t="s">
        <v>85</v>
      </c>
      <c r="B80" s="7">
        <v>517</v>
      </c>
      <c r="C80" s="7">
        <v>417</v>
      </c>
      <c r="D80" s="7">
        <v>2329</v>
      </c>
      <c r="E80" s="7">
        <f>SUM(B77:B80)</f>
        <v>2317</v>
      </c>
      <c r="F80" s="7">
        <f>SUM(C77:C80)</f>
        <v>1569</v>
      </c>
      <c r="G80" s="7">
        <v>3</v>
      </c>
      <c r="H80" s="7">
        <f t="shared" si="1"/>
        <v>514</v>
      </c>
      <c r="I80" s="13">
        <f>SUM(G77:G80)</f>
        <v>16</v>
      </c>
    </row>
    <row r="81" spans="1:9" x14ac:dyDescent="0.35">
      <c r="A81" s="14" t="s">
        <v>86</v>
      </c>
      <c r="B81" s="15">
        <v>523</v>
      </c>
      <c r="C81" s="15">
        <v>403</v>
      </c>
      <c r="D81" s="15">
        <v>2209</v>
      </c>
      <c r="E81" s="15"/>
      <c r="F81" s="15"/>
      <c r="G81" s="15">
        <v>4</v>
      </c>
      <c r="H81" s="15">
        <f t="shared" si="1"/>
        <v>519</v>
      </c>
      <c r="I81" s="23"/>
    </row>
    <row r="82" spans="1:9" x14ac:dyDescent="0.35">
      <c r="A82" s="14" t="s">
        <v>87</v>
      </c>
      <c r="B82" s="15">
        <v>590</v>
      </c>
      <c r="C82" s="15">
        <v>263</v>
      </c>
      <c r="D82" s="15">
        <v>1884</v>
      </c>
      <c r="E82" s="15"/>
      <c r="F82" s="15"/>
      <c r="G82" s="15">
        <v>4</v>
      </c>
      <c r="H82" s="15">
        <f t="shared" si="1"/>
        <v>586</v>
      </c>
      <c r="I82" s="23"/>
    </row>
    <row r="83" spans="1:9" x14ac:dyDescent="0.35">
      <c r="A83" s="14" t="s">
        <v>88</v>
      </c>
      <c r="B83" s="15">
        <v>280</v>
      </c>
      <c r="C83" s="15">
        <v>193</v>
      </c>
      <c r="D83" s="15">
        <v>1796</v>
      </c>
      <c r="E83" s="15"/>
      <c r="F83" s="15"/>
      <c r="G83" s="15">
        <v>6</v>
      </c>
      <c r="H83" s="15">
        <f t="shared" si="1"/>
        <v>274</v>
      </c>
      <c r="I83" s="23"/>
    </row>
    <row r="84" spans="1:9" x14ac:dyDescent="0.35">
      <c r="A84" s="14" t="s">
        <v>89</v>
      </c>
      <c r="B84" s="15">
        <v>463</v>
      </c>
      <c r="C84" s="15">
        <v>224</v>
      </c>
      <c r="D84" s="15">
        <v>1557</v>
      </c>
      <c r="E84" s="15">
        <f>SUM(B81:B84)</f>
        <v>1856</v>
      </c>
      <c r="F84" s="15">
        <f>SUM(C81:C84)</f>
        <v>1083</v>
      </c>
      <c r="G84" s="15">
        <v>1</v>
      </c>
      <c r="H84" s="15">
        <f t="shared" si="1"/>
        <v>462</v>
      </c>
      <c r="I84" s="23">
        <f>SUM(G81:G84)</f>
        <v>15</v>
      </c>
    </row>
    <row r="85" spans="1:9" x14ac:dyDescent="0.35">
      <c r="A85" s="6" t="s">
        <v>90</v>
      </c>
      <c r="B85" s="7">
        <v>192</v>
      </c>
      <c r="C85" s="7">
        <v>247</v>
      </c>
      <c r="D85" s="7">
        <v>1612</v>
      </c>
      <c r="E85" s="7"/>
      <c r="F85" s="7"/>
      <c r="G85" s="7">
        <v>4</v>
      </c>
      <c r="H85" s="7">
        <f t="shared" si="1"/>
        <v>188</v>
      </c>
      <c r="I85" s="13"/>
    </row>
    <row r="86" spans="1:9" x14ac:dyDescent="0.35">
      <c r="A86" s="6" t="s">
        <v>91</v>
      </c>
      <c r="B86" s="7">
        <v>555</v>
      </c>
      <c r="C86" s="7">
        <v>314</v>
      </c>
      <c r="D86" s="7">
        <v>1371</v>
      </c>
      <c r="E86" s="7"/>
      <c r="F86" s="7"/>
      <c r="G86" s="7">
        <v>1</v>
      </c>
      <c r="H86" s="7">
        <f t="shared" si="1"/>
        <v>554</v>
      </c>
      <c r="I86" s="13"/>
    </row>
    <row r="87" spans="1:9" x14ac:dyDescent="0.35">
      <c r="A87" s="6" t="s">
        <v>92</v>
      </c>
      <c r="B87" s="7">
        <v>328</v>
      </c>
      <c r="C87" s="7">
        <v>238</v>
      </c>
      <c r="D87" s="7">
        <v>1281</v>
      </c>
      <c r="E87" s="7"/>
      <c r="F87" s="7"/>
      <c r="G87" s="7">
        <v>2</v>
      </c>
      <c r="H87" s="7">
        <f t="shared" si="1"/>
        <v>326</v>
      </c>
      <c r="I87" s="13"/>
    </row>
    <row r="88" spans="1:9" x14ac:dyDescent="0.35">
      <c r="A88" s="6" t="s">
        <v>93</v>
      </c>
      <c r="B88" s="7">
        <v>347</v>
      </c>
      <c r="C88" s="7">
        <v>254</v>
      </c>
      <c r="D88" s="7">
        <v>1197</v>
      </c>
      <c r="E88" s="7">
        <f>SUM(B85:B88)</f>
        <v>1422</v>
      </c>
      <c r="F88" s="7">
        <f>SUM(C85:C88)</f>
        <v>1053</v>
      </c>
      <c r="G88" s="7">
        <v>2</v>
      </c>
      <c r="H88" s="7">
        <f t="shared" si="1"/>
        <v>345</v>
      </c>
      <c r="I88" s="13">
        <f>SUM(G85:G88)</f>
        <v>9</v>
      </c>
    </row>
    <row r="89" spans="1:9" x14ac:dyDescent="0.35">
      <c r="A89" s="14" t="s">
        <v>94</v>
      </c>
      <c r="B89" s="15">
        <v>352</v>
      </c>
      <c r="C89" s="15">
        <v>330</v>
      </c>
      <c r="D89" s="15">
        <v>1164</v>
      </c>
      <c r="E89" s="15"/>
      <c r="F89" s="15"/>
      <c r="G89" s="15">
        <v>2</v>
      </c>
      <c r="H89" s="15">
        <f t="shared" si="1"/>
        <v>350</v>
      </c>
      <c r="I89" s="15"/>
    </row>
    <row r="90" spans="1:9" x14ac:dyDescent="0.35">
      <c r="A90" s="14" t="s">
        <v>95</v>
      </c>
      <c r="B90" s="15">
        <v>289</v>
      </c>
      <c r="C90" s="15">
        <v>589</v>
      </c>
      <c r="D90" s="15">
        <v>1462</v>
      </c>
      <c r="E90" s="15"/>
      <c r="F90" s="15"/>
      <c r="G90" s="15">
        <v>5</v>
      </c>
      <c r="H90" s="15">
        <f t="shared" si="1"/>
        <v>284</v>
      </c>
      <c r="I90" s="29"/>
    </row>
    <row r="91" spans="1:9" x14ac:dyDescent="0.35">
      <c r="A91" s="14" t="s">
        <v>96</v>
      </c>
      <c r="B91" s="15">
        <v>319</v>
      </c>
      <c r="C91" s="15">
        <v>263</v>
      </c>
      <c r="D91" s="15">
        <v>1406</v>
      </c>
      <c r="E91" s="14"/>
      <c r="F91" s="14"/>
      <c r="G91" s="15">
        <v>3</v>
      </c>
      <c r="H91" s="15">
        <f t="shared" si="1"/>
        <v>316</v>
      </c>
      <c r="I91" s="14"/>
    </row>
    <row r="92" spans="1:9" x14ac:dyDescent="0.35">
      <c r="A92" s="14" t="s">
        <v>97</v>
      </c>
      <c r="B92" s="15">
        <v>346</v>
      </c>
      <c r="C92" s="15">
        <v>255</v>
      </c>
      <c r="D92" s="15">
        <v>1315</v>
      </c>
      <c r="E92" s="15">
        <f>SUM(B89:B92)</f>
        <v>1306</v>
      </c>
      <c r="F92" s="15">
        <f>SUM(C89:C92)</f>
        <v>1437</v>
      </c>
      <c r="G92" s="15">
        <v>1</v>
      </c>
      <c r="H92" s="15">
        <f t="shared" si="1"/>
        <v>345</v>
      </c>
      <c r="I92" s="23">
        <f>SUM(G89:G92)</f>
        <v>11</v>
      </c>
    </row>
    <row r="93" spans="1:9" x14ac:dyDescent="0.35">
      <c r="A93" s="6" t="s">
        <v>98</v>
      </c>
      <c r="B93" s="7">
        <v>338</v>
      </c>
      <c r="C93" s="7">
        <v>272</v>
      </c>
      <c r="D93" s="7">
        <v>1249</v>
      </c>
      <c r="E93" s="7"/>
      <c r="F93" s="7"/>
      <c r="G93" s="7">
        <v>3</v>
      </c>
      <c r="H93" s="7">
        <f t="shared" si="1"/>
        <v>335</v>
      </c>
      <c r="I93" s="7"/>
    </row>
    <row r="94" spans="1:9" x14ac:dyDescent="0.35">
      <c r="A94" s="6" t="s">
        <v>99</v>
      </c>
      <c r="B94" s="7">
        <v>343</v>
      </c>
      <c r="C94" s="7">
        <v>400</v>
      </c>
      <c r="D94" s="7">
        <v>1305</v>
      </c>
      <c r="E94" s="7"/>
      <c r="F94" s="7"/>
      <c r="G94" s="7">
        <v>1</v>
      </c>
      <c r="H94" s="7">
        <f t="shared" si="1"/>
        <v>342</v>
      </c>
      <c r="I94" s="7"/>
    </row>
    <row r="95" spans="1:9" x14ac:dyDescent="0.35">
      <c r="A95" s="6" t="s">
        <v>100</v>
      </c>
      <c r="B95" s="7">
        <v>352</v>
      </c>
      <c r="C95" s="7">
        <v>363</v>
      </c>
      <c r="D95" s="7">
        <v>1315</v>
      </c>
      <c r="E95" s="7"/>
      <c r="F95" s="7"/>
      <c r="G95" s="7">
        <v>2</v>
      </c>
      <c r="H95" s="7">
        <f t="shared" si="1"/>
        <v>350</v>
      </c>
      <c r="I95" s="7"/>
    </row>
    <row r="96" spans="1:9" x14ac:dyDescent="0.35">
      <c r="A96" s="6" t="s">
        <v>101</v>
      </c>
      <c r="B96" s="7">
        <v>553</v>
      </c>
      <c r="C96" s="7">
        <v>296</v>
      </c>
      <c r="D96" s="7">
        <v>1058</v>
      </c>
      <c r="E96" s="7">
        <f>SUM(B93:B96)</f>
        <v>1586</v>
      </c>
      <c r="F96" s="7">
        <f>SUM(C93:C96)</f>
        <v>1331</v>
      </c>
      <c r="G96" s="7">
        <v>0</v>
      </c>
      <c r="H96" s="7">
        <f t="shared" si="1"/>
        <v>553</v>
      </c>
      <c r="I96" s="13">
        <f>SUM(G93:G96)</f>
        <v>6</v>
      </c>
    </row>
    <row r="97" spans="1:9" x14ac:dyDescent="0.35">
      <c r="A97" s="14" t="s">
        <v>102</v>
      </c>
      <c r="B97" s="15">
        <v>307</v>
      </c>
      <c r="C97" s="15">
        <v>262</v>
      </c>
      <c r="D97" s="15">
        <v>1013</v>
      </c>
      <c r="E97" s="15"/>
      <c r="F97" s="15"/>
      <c r="G97" s="15">
        <v>4</v>
      </c>
      <c r="H97" s="15">
        <f t="shared" si="1"/>
        <v>303</v>
      </c>
      <c r="I97" s="15"/>
    </row>
    <row r="98" spans="1:9" x14ac:dyDescent="0.35">
      <c r="A98" s="14" t="s">
        <v>103</v>
      </c>
      <c r="B98" s="15">
        <v>330</v>
      </c>
      <c r="C98" s="15">
        <v>381</v>
      </c>
      <c r="D98" s="15">
        <v>1064</v>
      </c>
      <c r="E98" s="15"/>
      <c r="F98" s="15"/>
      <c r="G98" s="15">
        <v>3</v>
      </c>
      <c r="H98" s="15">
        <f t="shared" si="1"/>
        <v>327</v>
      </c>
      <c r="I98" s="15"/>
    </row>
    <row r="99" spans="1:9" x14ac:dyDescent="0.35">
      <c r="A99" s="14" t="s">
        <v>104</v>
      </c>
      <c r="B99" s="15">
        <v>469</v>
      </c>
      <c r="C99" s="15">
        <v>293</v>
      </c>
      <c r="D99" s="15">
        <v>888</v>
      </c>
      <c r="E99" s="15"/>
      <c r="F99" s="15"/>
      <c r="G99" s="15">
        <v>6</v>
      </c>
      <c r="H99" s="15">
        <f t="shared" si="1"/>
        <v>463</v>
      </c>
      <c r="I99" s="15"/>
    </row>
    <row r="100" spans="1:9" x14ac:dyDescent="0.35">
      <c r="A100" s="14" t="s">
        <v>105</v>
      </c>
      <c r="B100" s="15">
        <v>209</v>
      </c>
      <c r="C100" s="15">
        <v>298</v>
      </c>
      <c r="D100" s="15">
        <v>977</v>
      </c>
      <c r="E100" s="15">
        <f>SUM(B97:B100)</f>
        <v>1315</v>
      </c>
      <c r="F100" s="15">
        <f>SUM(C97:C100)</f>
        <v>1234</v>
      </c>
      <c r="G100" s="15">
        <v>0</v>
      </c>
      <c r="H100" s="15">
        <f t="shared" si="1"/>
        <v>209</v>
      </c>
      <c r="I100" s="15">
        <f>SUM(G97:G100)</f>
        <v>13</v>
      </c>
    </row>
    <row r="101" spans="1:9" x14ac:dyDescent="0.35">
      <c r="A101" s="6" t="s">
        <v>106</v>
      </c>
      <c r="B101" s="7">
        <v>241</v>
      </c>
      <c r="C101" s="7">
        <v>200</v>
      </c>
      <c r="D101" s="7">
        <v>936</v>
      </c>
      <c r="E101" s="7"/>
      <c r="F101" s="7"/>
      <c r="G101" s="7">
        <v>0</v>
      </c>
      <c r="H101" s="7">
        <f t="shared" si="1"/>
        <v>241</v>
      </c>
      <c r="I101" s="7"/>
    </row>
    <row r="102" spans="1:9" x14ac:dyDescent="0.35">
      <c r="A102" s="6" t="s">
        <v>107</v>
      </c>
      <c r="B102" s="7">
        <v>314</v>
      </c>
      <c r="C102" s="7">
        <v>273</v>
      </c>
      <c r="D102" s="7">
        <v>895</v>
      </c>
      <c r="E102" s="7"/>
      <c r="F102" s="7"/>
      <c r="G102" s="7">
        <v>0</v>
      </c>
      <c r="H102" s="7">
        <f t="shared" si="1"/>
        <v>314</v>
      </c>
      <c r="I102" s="7"/>
    </row>
    <row r="103" spans="1:9" x14ac:dyDescent="0.35">
      <c r="A103" s="6" t="s">
        <v>108</v>
      </c>
      <c r="B103" s="7">
        <v>263</v>
      </c>
      <c r="C103" s="7">
        <v>376</v>
      </c>
      <c r="D103" s="7">
        <v>1008</v>
      </c>
      <c r="E103" s="7"/>
      <c r="F103" s="7"/>
      <c r="G103" s="7">
        <v>0</v>
      </c>
      <c r="H103" s="7">
        <f t="shared" si="1"/>
        <v>263</v>
      </c>
      <c r="I103" s="7"/>
    </row>
    <row r="104" spans="1:9" x14ac:dyDescent="0.35">
      <c r="A104" s="6" t="s">
        <v>109</v>
      </c>
      <c r="B104" s="7">
        <v>183</v>
      </c>
      <c r="C104" s="7">
        <v>79</v>
      </c>
      <c r="D104" s="7">
        <v>901</v>
      </c>
      <c r="E104" s="7">
        <f>SUM(B101:B104)</f>
        <v>1001</v>
      </c>
      <c r="F104" s="7">
        <f>SUM(C101:C104)</f>
        <v>928</v>
      </c>
      <c r="G104" s="7">
        <v>1</v>
      </c>
      <c r="H104" s="7">
        <f t="shared" si="1"/>
        <v>182</v>
      </c>
      <c r="I104" s="7">
        <f>SUM(G101:G104)</f>
        <v>1</v>
      </c>
    </row>
    <row r="105" spans="1:9" x14ac:dyDescent="0.35">
      <c r="A105" s="14" t="s">
        <v>110</v>
      </c>
      <c r="B105" s="15">
        <v>612</v>
      </c>
      <c r="C105" s="15">
        <v>294</v>
      </c>
      <c r="D105" s="15">
        <v>583</v>
      </c>
      <c r="E105" s="15"/>
      <c r="F105" s="15"/>
      <c r="G105" s="15">
        <v>3</v>
      </c>
      <c r="H105" s="15">
        <f t="shared" si="1"/>
        <v>609</v>
      </c>
      <c r="I105" s="15"/>
    </row>
    <row r="106" spans="1:9" x14ac:dyDescent="0.35">
      <c r="A106" s="14" t="s">
        <v>111</v>
      </c>
      <c r="B106" s="15">
        <v>230</v>
      </c>
      <c r="C106" s="15">
        <v>452</v>
      </c>
      <c r="D106" s="15">
        <v>805</v>
      </c>
      <c r="E106" s="15"/>
      <c r="F106" s="15"/>
      <c r="G106" s="15">
        <v>5</v>
      </c>
      <c r="H106" s="15">
        <f t="shared" si="1"/>
        <v>225</v>
      </c>
      <c r="I106" s="15"/>
    </row>
    <row r="107" spans="1:9" x14ac:dyDescent="0.35">
      <c r="A107" s="14" t="s">
        <v>112</v>
      </c>
      <c r="B107" s="15">
        <v>309</v>
      </c>
      <c r="C107" s="15">
        <v>290</v>
      </c>
      <c r="D107" s="15">
        <v>787</v>
      </c>
      <c r="E107" s="15"/>
      <c r="F107" s="15"/>
      <c r="G107" s="15">
        <v>5</v>
      </c>
      <c r="H107" s="15">
        <f t="shared" si="1"/>
        <v>304</v>
      </c>
      <c r="I107" s="15"/>
    </row>
    <row r="108" spans="1:9" x14ac:dyDescent="0.35">
      <c r="A108" s="14" t="s">
        <v>113</v>
      </c>
      <c r="B108" s="15">
        <v>289</v>
      </c>
      <c r="C108" s="15">
        <v>536</v>
      </c>
      <c r="D108" s="15">
        <v>1034</v>
      </c>
      <c r="E108" s="15">
        <f>SUM(B105:B108)</f>
        <v>1440</v>
      </c>
      <c r="F108" s="15">
        <f>SUM(C105:C108)</f>
        <v>1572</v>
      </c>
      <c r="G108" s="15">
        <v>6</v>
      </c>
      <c r="H108" s="15">
        <f t="shared" si="1"/>
        <v>283</v>
      </c>
      <c r="I108" s="15">
        <f>SUM(G105:G108)</f>
        <v>19</v>
      </c>
    </row>
    <row r="109" spans="1:9" x14ac:dyDescent="0.35">
      <c r="A109" s="6" t="s">
        <v>114</v>
      </c>
      <c r="B109" s="7">
        <v>260</v>
      </c>
      <c r="C109" s="7">
        <v>533</v>
      </c>
      <c r="D109" s="7">
        <v>1307</v>
      </c>
      <c r="E109" s="7"/>
      <c r="F109" s="7"/>
      <c r="G109" s="7">
        <v>1</v>
      </c>
      <c r="H109" s="7">
        <f t="shared" si="1"/>
        <v>259</v>
      </c>
      <c r="I109" s="7"/>
    </row>
    <row r="110" spans="1:9" x14ac:dyDescent="0.35">
      <c r="A110" s="6" t="s">
        <v>115</v>
      </c>
      <c r="B110" s="7">
        <v>245</v>
      </c>
      <c r="C110" s="7">
        <v>305</v>
      </c>
      <c r="D110" s="7">
        <v>1367</v>
      </c>
      <c r="E110" s="7"/>
      <c r="F110" s="7"/>
      <c r="G110" s="7">
        <v>2</v>
      </c>
      <c r="H110" s="7">
        <f t="shared" si="1"/>
        <v>243</v>
      </c>
      <c r="I110" s="7"/>
    </row>
    <row r="111" spans="1:9" x14ac:dyDescent="0.35">
      <c r="A111" s="6" t="s">
        <v>116</v>
      </c>
      <c r="B111" s="7">
        <v>322</v>
      </c>
      <c r="C111" s="7">
        <v>235</v>
      </c>
      <c r="D111" s="7">
        <v>1280</v>
      </c>
      <c r="E111" s="7"/>
      <c r="F111" s="7"/>
      <c r="G111" s="7">
        <v>3</v>
      </c>
      <c r="H111" s="7">
        <f t="shared" si="1"/>
        <v>319</v>
      </c>
      <c r="I111" s="7"/>
    </row>
    <row r="112" spans="1:9" x14ac:dyDescent="0.35">
      <c r="A112" s="6" t="s">
        <v>117</v>
      </c>
      <c r="B112" s="7">
        <v>375</v>
      </c>
      <c r="C112" s="7">
        <v>332</v>
      </c>
      <c r="D112" s="7">
        <v>1237</v>
      </c>
      <c r="E112" s="7">
        <f>SUM(B109:B112)</f>
        <v>1202</v>
      </c>
      <c r="F112" s="7">
        <f>SUM(C109:C112)</f>
        <v>1405</v>
      </c>
      <c r="G112" s="7">
        <v>5</v>
      </c>
      <c r="H112" s="7">
        <f t="shared" si="1"/>
        <v>370</v>
      </c>
      <c r="I112" s="7">
        <f>SUM(G109:G112)</f>
        <v>11</v>
      </c>
    </row>
    <row r="113" spans="1:9" x14ac:dyDescent="0.35">
      <c r="A113" s="14" t="s">
        <v>118</v>
      </c>
      <c r="B113" s="15">
        <v>306</v>
      </c>
      <c r="C113" s="15">
        <v>331</v>
      </c>
      <c r="D113" s="15">
        <v>1265</v>
      </c>
      <c r="E113" s="15"/>
      <c r="F113" s="15"/>
      <c r="G113" s="15">
        <v>8</v>
      </c>
      <c r="H113" s="15">
        <f t="shared" si="1"/>
        <v>298</v>
      </c>
      <c r="I113" s="15"/>
    </row>
    <row r="114" spans="1:9" x14ac:dyDescent="0.35">
      <c r="A114" s="14" t="s">
        <v>119</v>
      </c>
      <c r="B114" s="15">
        <v>196</v>
      </c>
      <c r="C114" s="15">
        <v>493</v>
      </c>
      <c r="D114" s="15">
        <v>1562</v>
      </c>
      <c r="E114" s="15"/>
      <c r="F114" s="15"/>
      <c r="G114" s="15">
        <v>5</v>
      </c>
      <c r="H114" s="15">
        <f t="shared" si="1"/>
        <v>191</v>
      </c>
      <c r="I114" s="15"/>
    </row>
    <row r="115" spans="1:9" x14ac:dyDescent="0.35">
      <c r="A115" s="14" t="s">
        <v>120</v>
      </c>
      <c r="B115" s="15">
        <v>379</v>
      </c>
      <c r="C115" s="15">
        <v>400</v>
      </c>
      <c r="D115" s="15">
        <v>1585</v>
      </c>
      <c r="E115" s="15"/>
      <c r="F115" s="15"/>
      <c r="G115" s="15">
        <v>3</v>
      </c>
      <c r="H115" s="15">
        <f t="shared" si="1"/>
        <v>376</v>
      </c>
      <c r="I115" s="15"/>
    </row>
    <row r="116" spans="1:9" x14ac:dyDescent="0.35">
      <c r="A116" s="14" t="s">
        <v>121</v>
      </c>
      <c r="B116" s="15">
        <v>366</v>
      </c>
      <c r="C116" s="15">
        <v>431</v>
      </c>
      <c r="D116" s="15">
        <v>1648</v>
      </c>
      <c r="E116" s="15">
        <f>SUM(B113:B116)</f>
        <v>1247</v>
      </c>
      <c r="F116" s="15">
        <f>SUM(C113:C116)</f>
        <v>1655</v>
      </c>
      <c r="G116" s="15">
        <v>1</v>
      </c>
      <c r="H116" s="15">
        <f t="shared" si="1"/>
        <v>365</v>
      </c>
      <c r="I116" s="15">
        <f>SUM(G113:G116)</f>
        <v>17</v>
      </c>
    </row>
    <row r="117" spans="1:9" x14ac:dyDescent="0.35">
      <c r="A117" s="6" t="s">
        <v>122</v>
      </c>
      <c r="B117" s="7">
        <v>404</v>
      </c>
      <c r="C117" s="7">
        <v>527</v>
      </c>
      <c r="D117" s="7">
        <v>1771</v>
      </c>
      <c r="E117" s="7"/>
      <c r="F117" s="7"/>
      <c r="G117" s="7">
        <v>1</v>
      </c>
      <c r="H117" s="7">
        <f t="shared" si="1"/>
        <v>403</v>
      </c>
      <c r="I117" s="7"/>
    </row>
    <row r="118" spans="1:9" x14ac:dyDescent="0.35">
      <c r="A118" s="6" t="s">
        <v>123</v>
      </c>
      <c r="B118" s="7">
        <v>384</v>
      </c>
      <c r="C118" s="7">
        <v>389</v>
      </c>
      <c r="D118" s="7">
        <v>1776</v>
      </c>
      <c r="E118" s="7"/>
      <c r="F118" s="7"/>
      <c r="G118" s="7">
        <v>3</v>
      </c>
      <c r="H118" s="7">
        <f t="shared" si="1"/>
        <v>381</v>
      </c>
      <c r="I118" s="7"/>
    </row>
    <row r="119" spans="1:9" x14ac:dyDescent="0.35">
      <c r="A119" s="6" t="s">
        <v>124</v>
      </c>
      <c r="B119" s="30">
        <v>399</v>
      </c>
      <c r="C119" s="7">
        <v>110</v>
      </c>
      <c r="D119" s="7">
        <v>1492</v>
      </c>
      <c r="E119" s="31"/>
      <c r="F119" s="31"/>
      <c r="G119" s="7">
        <v>2</v>
      </c>
      <c r="H119" s="7">
        <f t="shared" si="1"/>
        <v>397</v>
      </c>
      <c r="I119" s="7"/>
    </row>
    <row r="120" spans="1:9" x14ac:dyDescent="0.35">
      <c r="A120" s="6" t="s">
        <v>125</v>
      </c>
      <c r="B120" s="30">
        <v>341</v>
      </c>
      <c r="C120" s="7">
        <v>449</v>
      </c>
      <c r="D120" s="7">
        <v>1597</v>
      </c>
      <c r="E120" s="7">
        <f>SUM(B117:B120)</f>
        <v>1528</v>
      </c>
      <c r="F120" s="7">
        <f>SUM(C117:C120)</f>
        <v>1475</v>
      </c>
      <c r="G120" s="7">
        <v>3</v>
      </c>
      <c r="H120" s="7">
        <f t="shared" si="1"/>
        <v>338</v>
      </c>
      <c r="I120" s="7">
        <f>SUM(G117:G120)</f>
        <v>9</v>
      </c>
    </row>
    <row r="121" spans="1:9" x14ac:dyDescent="0.35">
      <c r="A121" s="14" t="s">
        <v>126</v>
      </c>
      <c r="B121" s="32">
        <v>534</v>
      </c>
      <c r="C121" s="15">
        <v>322</v>
      </c>
      <c r="D121" s="15">
        <v>1383</v>
      </c>
      <c r="E121" s="29"/>
      <c r="F121" s="29"/>
      <c r="G121" s="15">
        <v>2</v>
      </c>
      <c r="H121" s="15">
        <f t="shared" si="1"/>
        <v>532</v>
      </c>
      <c r="I121" s="29"/>
    </row>
    <row r="122" spans="1:9" x14ac:dyDescent="0.35">
      <c r="A122" s="14" t="s">
        <v>127</v>
      </c>
      <c r="B122" s="32">
        <v>448</v>
      </c>
      <c r="C122" s="15">
        <v>627</v>
      </c>
      <c r="D122" s="15">
        <v>1558</v>
      </c>
      <c r="E122" s="29"/>
      <c r="F122" s="29"/>
      <c r="G122" s="15">
        <v>3</v>
      </c>
      <c r="H122" s="15">
        <f t="shared" si="1"/>
        <v>445</v>
      </c>
      <c r="I122" s="29"/>
    </row>
    <row r="123" spans="1:9" x14ac:dyDescent="0.35">
      <c r="A123" s="14" t="s">
        <v>128</v>
      </c>
      <c r="B123" s="32">
        <v>473</v>
      </c>
      <c r="C123" s="15">
        <v>408</v>
      </c>
      <c r="D123" s="15">
        <v>1495</v>
      </c>
      <c r="E123" s="29"/>
      <c r="F123" s="29"/>
      <c r="G123" s="15">
        <v>0</v>
      </c>
      <c r="H123" s="15">
        <f t="shared" si="1"/>
        <v>473</v>
      </c>
      <c r="I123" s="29"/>
    </row>
    <row r="124" spans="1:9" x14ac:dyDescent="0.35">
      <c r="A124" s="33" t="s">
        <v>129</v>
      </c>
      <c r="B124" s="32">
        <v>326</v>
      </c>
      <c r="C124" s="15">
        <v>643</v>
      </c>
      <c r="D124" s="15">
        <v>1804</v>
      </c>
      <c r="E124" s="15">
        <f>SUM(B121:B124)</f>
        <v>1781</v>
      </c>
      <c r="F124" s="15">
        <f>SUM(C121:C124)</f>
        <v>2000</v>
      </c>
      <c r="G124" s="15">
        <v>1</v>
      </c>
      <c r="H124" s="15">
        <f>+B124-G124</f>
        <v>325</v>
      </c>
      <c r="I124" s="15">
        <f>SUM(G121:G124)</f>
        <v>6</v>
      </c>
    </row>
    <row r="125" spans="1:9" x14ac:dyDescent="0.35">
      <c r="A125" s="34" t="s">
        <v>130</v>
      </c>
      <c r="B125" s="30">
        <v>675</v>
      </c>
      <c r="C125" s="7">
        <v>1031</v>
      </c>
      <c r="D125" s="7">
        <v>2023</v>
      </c>
      <c r="E125" s="31"/>
      <c r="F125" s="31"/>
      <c r="G125" s="7">
        <v>5</v>
      </c>
      <c r="H125" s="7">
        <f t="shared" si="1"/>
        <v>670</v>
      </c>
      <c r="I125" s="31"/>
    </row>
    <row r="126" spans="1:9" x14ac:dyDescent="0.35">
      <c r="A126" s="34" t="s">
        <v>131</v>
      </c>
      <c r="B126" s="30">
        <v>211</v>
      </c>
      <c r="C126" s="7">
        <v>347</v>
      </c>
      <c r="D126" s="7">
        <v>2174</v>
      </c>
      <c r="E126" s="31"/>
      <c r="F126" s="31"/>
      <c r="G126" s="7">
        <v>0</v>
      </c>
      <c r="H126" s="7">
        <f t="shared" si="1"/>
        <v>211</v>
      </c>
      <c r="I126" s="31"/>
    </row>
    <row r="127" spans="1:9" x14ac:dyDescent="0.35">
      <c r="A127" s="34" t="s">
        <v>132</v>
      </c>
      <c r="B127" s="30">
        <v>756</v>
      </c>
      <c r="C127" s="7">
        <v>908</v>
      </c>
      <c r="D127" s="7">
        <v>2607</v>
      </c>
      <c r="E127" s="31"/>
      <c r="F127" s="31"/>
      <c r="G127" s="7">
        <v>9</v>
      </c>
      <c r="H127" s="7">
        <f t="shared" si="1"/>
        <v>747</v>
      </c>
      <c r="I127" s="31"/>
    </row>
    <row r="128" spans="1:9" x14ac:dyDescent="0.35">
      <c r="A128" s="34" t="s">
        <v>133</v>
      </c>
      <c r="B128" s="30">
        <v>448</v>
      </c>
      <c r="C128" s="7">
        <v>317</v>
      </c>
      <c r="D128" s="7">
        <v>2279</v>
      </c>
      <c r="E128" s="7">
        <v>2090</v>
      </c>
      <c r="F128" s="7">
        <v>2603</v>
      </c>
      <c r="G128" s="7">
        <v>0</v>
      </c>
      <c r="H128" s="7">
        <f t="shared" si="1"/>
        <v>448</v>
      </c>
      <c r="I128" s="7">
        <f>SUM(G125:G128)</f>
        <v>14</v>
      </c>
    </row>
    <row r="129" spans="1:9" x14ac:dyDescent="0.35">
      <c r="A129" s="33" t="s">
        <v>134</v>
      </c>
      <c r="B129" s="32">
        <v>434</v>
      </c>
      <c r="C129" s="15">
        <v>741</v>
      </c>
      <c r="D129" s="15">
        <v>2555</v>
      </c>
      <c r="E129" s="29"/>
      <c r="F129" s="29"/>
      <c r="G129" s="15">
        <v>2</v>
      </c>
      <c r="H129" s="15">
        <f t="shared" si="1"/>
        <v>432</v>
      </c>
      <c r="I129" s="15"/>
    </row>
    <row r="130" spans="1:9" x14ac:dyDescent="0.35">
      <c r="A130" s="33" t="s">
        <v>135</v>
      </c>
      <c r="B130" s="32">
        <v>417</v>
      </c>
      <c r="C130" s="15">
        <v>961</v>
      </c>
      <c r="D130" s="15">
        <v>3094</v>
      </c>
      <c r="E130" s="29"/>
      <c r="F130" s="29"/>
      <c r="G130" s="15">
        <v>0</v>
      </c>
      <c r="H130" s="15">
        <f t="shared" si="1"/>
        <v>417</v>
      </c>
      <c r="I130" s="15"/>
    </row>
    <row r="131" spans="1:9" x14ac:dyDescent="0.35">
      <c r="A131" s="33" t="s">
        <v>136</v>
      </c>
      <c r="B131" s="32">
        <v>405</v>
      </c>
      <c r="C131" s="15">
        <v>409</v>
      </c>
      <c r="D131" s="15">
        <v>3098</v>
      </c>
      <c r="E131" s="29"/>
      <c r="F131" s="29"/>
      <c r="G131" s="15">
        <v>0</v>
      </c>
      <c r="H131" s="15">
        <f t="shared" si="1"/>
        <v>405</v>
      </c>
      <c r="I131" s="15"/>
    </row>
    <row r="132" spans="1:9" x14ac:dyDescent="0.35">
      <c r="A132" s="33" t="s">
        <v>137</v>
      </c>
      <c r="B132" s="32">
        <v>742</v>
      </c>
      <c r="C132" s="15">
        <v>504</v>
      </c>
      <c r="D132" s="15">
        <v>2864</v>
      </c>
      <c r="E132" s="15">
        <v>1998</v>
      </c>
      <c r="F132" s="15">
        <v>2615</v>
      </c>
      <c r="G132" s="15">
        <v>3</v>
      </c>
      <c r="H132" s="15">
        <f t="shared" si="1"/>
        <v>739</v>
      </c>
      <c r="I132" s="15">
        <v>5</v>
      </c>
    </row>
    <row r="133" spans="1:9" x14ac:dyDescent="0.35">
      <c r="A133" s="34" t="s">
        <v>138</v>
      </c>
      <c r="B133" s="30">
        <v>611</v>
      </c>
      <c r="C133" s="7">
        <v>735</v>
      </c>
      <c r="D133" s="7">
        <v>2906</v>
      </c>
      <c r="E133" s="7"/>
      <c r="F133" s="7"/>
      <c r="G133" s="7">
        <v>0</v>
      </c>
      <c r="H133" s="7">
        <f t="shared" si="1"/>
        <v>611</v>
      </c>
      <c r="I133" s="7"/>
    </row>
    <row r="134" spans="1:9" x14ac:dyDescent="0.35">
      <c r="A134" s="34" t="s">
        <v>139</v>
      </c>
      <c r="B134" s="30">
        <v>384</v>
      </c>
      <c r="C134" s="7">
        <v>558</v>
      </c>
      <c r="D134" s="7">
        <v>3090</v>
      </c>
      <c r="E134" s="7"/>
      <c r="F134" s="7"/>
      <c r="G134" s="7">
        <v>0</v>
      </c>
      <c r="H134" s="7">
        <f t="shared" ref="H134:H144" si="2">+B134-G134</f>
        <v>384</v>
      </c>
      <c r="I134" s="7"/>
    </row>
    <row r="135" spans="1:9" x14ac:dyDescent="0.35">
      <c r="A135" s="34" t="s">
        <v>140</v>
      </c>
      <c r="B135" s="30">
        <v>580</v>
      </c>
      <c r="C135" s="7">
        <v>736</v>
      </c>
      <c r="D135" s="7">
        <v>3246</v>
      </c>
      <c r="E135" s="7"/>
      <c r="F135" s="7"/>
      <c r="G135" s="7">
        <v>0</v>
      </c>
      <c r="H135" s="7">
        <f t="shared" si="2"/>
        <v>580</v>
      </c>
      <c r="I135" s="7"/>
    </row>
    <row r="136" spans="1:9" x14ac:dyDescent="0.35">
      <c r="A136" s="34" t="s">
        <v>141</v>
      </c>
      <c r="B136" s="30">
        <v>430</v>
      </c>
      <c r="C136" s="7">
        <v>557</v>
      </c>
      <c r="D136" s="7">
        <v>3350</v>
      </c>
      <c r="E136" s="7">
        <v>2005</v>
      </c>
      <c r="F136" s="7">
        <v>2552</v>
      </c>
      <c r="G136" s="7">
        <v>2</v>
      </c>
      <c r="H136" s="7">
        <f t="shared" si="2"/>
        <v>428</v>
      </c>
      <c r="I136" s="7">
        <v>2</v>
      </c>
    </row>
    <row r="137" spans="1:9" x14ac:dyDescent="0.35">
      <c r="A137" s="33" t="s">
        <v>142</v>
      </c>
      <c r="B137" s="32">
        <v>971</v>
      </c>
      <c r="C137" s="15">
        <v>703</v>
      </c>
      <c r="D137" s="15">
        <v>3078</v>
      </c>
      <c r="E137" s="15"/>
      <c r="F137" s="15"/>
      <c r="G137" s="15">
        <v>0</v>
      </c>
      <c r="H137" s="15">
        <f t="shared" si="2"/>
        <v>971</v>
      </c>
      <c r="I137" s="15"/>
    </row>
    <row r="138" spans="1:9" x14ac:dyDescent="0.35">
      <c r="A138" s="33" t="s">
        <v>143</v>
      </c>
      <c r="B138" s="32">
        <v>565</v>
      </c>
      <c r="C138" s="15">
        <v>1252</v>
      </c>
      <c r="D138" s="15">
        <v>3763</v>
      </c>
      <c r="E138" s="15"/>
      <c r="F138" s="15"/>
      <c r="G138" s="15">
        <v>0</v>
      </c>
      <c r="H138" s="15">
        <f t="shared" si="2"/>
        <v>565</v>
      </c>
      <c r="I138" s="15"/>
    </row>
    <row r="139" spans="1:9" x14ac:dyDescent="0.35">
      <c r="A139" s="33" t="s">
        <v>140</v>
      </c>
      <c r="B139" s="32">
        <v>1031</v>
      </c>
      <c r="C139" s="15">
        <v>597</v>
      </c>
      <c r="D139" s="15">
        <v>3267</v>
      </c>
      <c r="E139" s="15"/>
      <c r="F139" s="15"/>
      <c r="G139" s="15">
        <v>1</v>
      </c>
      <c r="H139" s="15">
        <f t="shared" si="2"/>
        <v>1030</v>
      </c>
      <c r="I139" s="15"/>
    </row>
    <row r="140" spans="1:9" x14ac:dyDescent="0.35">
      <c r="A140" s="33" t="s">
        <v>144</v>
      </c>
      <c r="B140" s="32">
        <v>526</v>
      </c>
      <c r="C140" s="15">
        <v>465</v>
      </c>
      <c r="D140" s="15">
        <v>3198</v>
      </c>
      <c r="E140" s="15">
        <v>3093</v>
      </c>
      <c r="F140" s="15">
        <v>3017</v>
      </c>
      <c r="G140" s="15">
        <v>197</v>
      </c>
      <c r="H140" s="15">
        <f t="shared" si="2"/>
        <v>329</v>
      </c>
      <c r="I140" s="15">
        <v>198</v>
      </c>
    </row>
    <row r="141" spans="1:9" x14ac:dyDescent="0.35">
      <c r="A141" s="34" t="s">
        <v>145</v>
      </c>
      <c r="B141" s="30">
        <v>708</v>
      </c>
      <c r="C141" s="7">
        <v>362</v>
      </c>
      <c r="D141" s="7">
        <v>2904</v>
      </c>
      <c r="E141" s="7"/>
      <c r="F141" s="7"/>
      <c r="G141" s="7">
        <v>0</v>
      </c>
      <c r="H141" s="7">
        <f t="shared" si="2"/>
        <v>708</v>
      </c>
      <c r="I141" s="7"/>
    </row>
    <row r="142" spans="1:9" x14ac:dyDescent="0.35">
      <c r="A142" s="34" t="s">
        <v>146</v>
      </c>
      <c r="B142" s="30">
        <v>501</v>
      </c>
      <c r="C142" s="7">
        <v>275</v>
      </c>
      <c r="D142" s="7">
        <f>D141-B142+C142</f>
        <v>2678</v>
      </c>
      <c r="E142" s="7"/>
      <c r="F142" s="7"/>
      <c r="G142" s="7">
        <v>0</v>
      </c>
      <c r="H142" s="7">
        <f t="shared" si="2"/>
        <v>501</v>
      </c>
      <c r="I142" s="7"/>
    </row>
    <row r="143" spans="1:9" x14ac:dyDescent="0.35">
      <c r="A143" s="34" t="s">
        <v>147</v>
      </c>
      <c r="B143" s="30">
        <v>612</v>
      </c>
      <c r="C143" s="7">
        <v>166</v>
      </c>
      <c r="D143" s="7">
        <f>D142-B143+C143</f>
        <v>2232</v>
      </c>
      <c r="E143" s="7"/>
      <c r="F143" s="7"/>
      <c r="G143" s="7">
        <v>0</v>
      </c>
      <c r="H143" s="7">
        <f t="shared" si="2"/>
        <v>612</v>
      </c>
      <c r="I143" s="7"/>
    </row>
    <row r="144" spans="1:9" x14ac:dyDescent="0.35">
      <c r="A144" s="34" t="s">
        <v>148</v>
      </c>
      <c r="B144" s="30">
        <v>379</v>
      </c>
      <c r="C144" s="7">
        <v>386</v>
      </c>
      <c r="D144" s="7">
        <f>D143-B144+C144</f>
        <v>2239</v>
      </c>
      <c r="E144" s="7">
        <v>2200</v>
      </c>
      <c r="F144" s="7">
        <v>1189</v>
      </c>
      <c r="G144" s="7">
        <v>0</v>
      </c>
      <c r="H144" s="7">
        <f t="shared" si="2"/>
        <v>379</v>
      </c>
      <c r="I144" s="7">
        <v>0</v>
      </c>
    </row>
    <row r="145" spans="1:9" x14ac:dyDescent="0.35">
      <c r="A145" s="33" t="s">
        <v>149</v>
      </c>
      <c r="B145" s="32">
        <v>349</v>
      </c>
      <c r="C145" s="15">
        <v>410</v>
      </c>
      <c r="D145" s="15" t="s">
        <v>150</v>
      </c>
      <c r="E145" s="15"/>
      <c r="F145" s="15"/>
      <c r="G145" s="15">
        <v>0</v>
      </c>
      <c r="H145" s="15">
        <v>349</v>
      </c>
      <c r="I145" s="15"/>
    </row>
    <row r="146" spans="1:9" x14ac:dyDescent="0.35">
      <c r="A146" s="33" t="s">
        <v>151</v>
      </c>
      <c r="B146" s="32">
        <v>768</v>
      </c>
      <c r="C146" s="15">
        <v>551</v>
      </c>
      <c r="D146" s="15" t="s">
        <v>150</v>
      </c>
      <c r="E146" s="15"/>
      <c r="F146" s="15"/>
      <c r="G146" s="15">
        <v>0</v>
      </c>
      <c r="H146" s="15">
        <v>768</v>
      </c>
      <c r="I146" s="15"/>
    </row>
    <row r="147" spans="1:9" x14ac:dyDescent="0.35">
      <c r="A147" s="33" t="s">
        <v>152</v>
      </c>
      <c r="B147" s="32">
        <v>838</v>
      </c>
      <c r="C147" s="15">
        <v>352</v>
      </c>
      <c r="D147" s="15" t="s">
        <v>150</v>
      </c>
      <c r="E147" s="15"/>
      <c r="F147" s="15"/>
      <c r="G147" s="15">
        <v>0</v>
      </c>
      <c r="H147" s="15">
        <v>838</v>
      </c>
      <c r="I147" s="15"/>
    </row>
    <row r="148" spans="1:9" x14ac:dyDescent="0.35">
      <c r="A148" s="33" t="s">
        <v>153</v>
      </c>
      <c r="B148" s="32">
        <v>434</v>
      </c>
      <c r="C148" s="15">
        <v>335</v>
      </c>
      <c r="D148" s="15" t="s">
        <v>150</v>
      </c>
      <c r="E148" s="15">
        <v>2389</v>
      </c>
      <c r="F148" s="15">
        <v>1648</v>
      </c>
      <c r="G148" s="15">
        <v>0</v>
      </c>
      <c r="H148" s="15">
        <v>396</v>
      </c>
      <c r="I148" s="15"/>
    </row>
    <row r="149" spans="1:9" x14ac:dyDescent="0.35">
      <c r="A149" s="34" t="s">
        <v>154</v>
      </c>
      <c r="B149" s="30">
        <v>622</v>
      </c>
      <c r="C149" s="7">
        <v>145</v>
      </c>
      <c r="D149" s="7">
        <v>1087</v>
      </c>
      <c r="E149" s="7"/>
      <c r="F149" s="7"/>
      <c r="G149" s="7">
        <v>0</v>
      </c>
      <c r="H149" s="7">
        <v>622</v>
      </c>
      <c r="I149" s="7"/>
    </row>
    <row r="150" spans="1:9" x14ac:dyDescent="0.35">
      <c r="A150" s="34" t="s">
        <v>155</v>
      </c>
      <c r="B150" s="30">
        <v>466</v>
      </c>
      <c r="C150" s="7">
        <v>311</v>
      </c>
      <c r="D150" s="7">
        <v>951</v>
      </c>
      <c r="E150" s="7"/>
      <c r="F150" s="7"/>
      <c r="G150" s="7">
        <v>0</v>
      </c>
      <c r="H150" s="7">
        <v>466</v>
      </c>
      <c r="I150" s="7"/>
    </row>
    <row r="151" spans="1:9" x14ac:dyDescent="0.35">
      <c r="A151" s="35" t="s">
        <v>156</v>
      </c>
      <c r="B151" s="30"/>
      <c r="C151" s="7"/>
      <c r="D151" s="7"/>
      <c r="E151" s="7"/>
      <c r="F151" s="7"/>
      <c r="G151" s="7"/>
      <c r="H151" s="7"/>
      <c r="I151" s="7"/>
    </row>
    <row r="152" spans="1:9" x14ac:dyDescent="0.35">
      <c r="A152" s="34" t="s">
        <v>157</v>
      </c>
      <c r="B152" s="30"/>
      <c r="C152" s="7"/>
      <c r="D152" s="7"/>
      <c r="E152" s="7"/>
      <c r="F152" s="7"/>
      <c r="G152" s="7"/>
      <c r="H152" s="7"/>
      <c r="I152" s="7"/>
    </row>
    <row r="153" spans="1:9" x14ac:dyDescent="0.35">
      <c r="A153" s="40"/>
      <c r="B153" s="41"/>
      <c r="C153" s="37"/>
      <c r="D153" s="37"/>
      <c r="E153" s="37"/>
      <c r="F153" s="37"/>
      <c r="G153" s="37"/>
      <c r="H153" s="37"/>
      <c r="I153" s="37"/>
    </row>
    <row r="154" spans="1:9" x14ac:dyDescent="0.35">
      <c r="A154" s="36" t="s">
        <v>158</v>
      </c>
      <c r="E154" s="37"/>
      <c r="F154" s="37"/>
    </row>
    <row r="155" spans="1:9" s="38" customFormat="1" ht="13" x14ac:dyDescent="0.3">
      <c r="A155" s="39"/>
      <c r="B155" s="38" t="s">
        <v>159</v>
      </c>
    </row>
    <row r="156" spans="1:9" s="38" customFormat="1" ht="13" x14ac:dyDescent="0.3">
      <c r="A156" s="38" t="s">
        <v>160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Props1.xml><?xml version="1.0" encoding="utf-8"?>
<ds:datastoreItem xmlns:ds="http://schemas.openxmlformats.org/officeDocument/2006/customXml" ds:itemID="{432FEB38-CCCD-4F90-8D7A-073604F36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B47ED0-B487-45E1-B0A3-146126AF3E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19DD2B-5D70-480E-B5D6-957BF384F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7204A2F-9539-4814-80B9-54922FC5C0A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 Hales</dc:creator>
  <cp:keywords/>
  <dc:description/>
  <cp:lastModifiedBy>Lewis Hales</cp:lastModifiedBy>
  <cp:revision/>
  <dcterms:created xsi:type="dcterms:W3CDTF">2025-08-07T10:56:58Z</dcterms:created>
  <dcterms:modified xsi:type="dcterms:W3CDTF">2025-12-19T15:39:46Z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